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5" yWindow="15" windowWidth="6420" windowHeight="9210" activeTab="3"/>
  </bookViews>
  <sheets>
    <sheet name="Drew" sheetId="14" r:id="rId1"/>
    <sheet name="Mike" sheetId="16" r:id="rId2"/>
    <sheet name="Tim" sheetId="12" r:id="rId3"/>
    <sheet name="Complete" sheetId="10" r:id="rId4"/>
    <sheet name="Points and Payouts" sheetId="24" r:id="rId5"/>
  </sheets>
  <calcPr calcId="125725"/>
</workbook>
</file>

<file path=xl/calcChain.xml><?xml version="1.0" encoding="utf-8"?>
<calcChain xmlns="http://schemas.openxmlformats.org/spreadsheetml/2006/main">
  <c r="F39" i="10"/>
  <c r="F38"/>
  <c r="F37"/>
  <c r="M18" i="24"/>
  <c r="G4" i="12"/>
  <c r="I4" s="1"/>
  <c r="G5"/>
  <c r="I5" s="1"/>
  <c r="G8"/>
  <c r="I8" s="1"/>
  <c r="G10"/>
  <c r="I10" s="1"/>
  <c r="G6"/>
  <c r="I6" s="1"/>
  <c r="G7"/>
  <c r="I7" s="1"/>
  <c r="G9"/>
  <c r="I9" s="1"/>
  <c r="G13"/>
  <c r="I13" s="1"/>
  <c r="G16"/>
  <c r="I16" s="1"/>
  <c r="G11"/>
  <c r="I11" s="1"/>
  <c r="G12"/>
  <c r="I12" s="1"/>
  <c r="G30"/>
  <c r="I30" s="1"/>
  <c r="G21"/>
  <c r="I21" s="1"/>
  <c r="G14"/>
  <c r="I14" s="1"/>
  <c r="G15"/>
  <c r="I15" s="1"/>
  <c r="G22"/>
  <c r="I22" s="1"/>
  <c r="G17"/>
  <c r="I17" s="1"/>
  <c r="G18"/>
  <c r="I18" s="1"/>
  <c r="G19"/>
  <c r="I19" s="1"/>
  <c r="G33"/>
  <c r="I33" s="1"/>
  <c r="G20"/>
  <c r="I20" s="1"/>
  <c r="G31"/>
  <c r="I31" s="1"/>
  <c r="G23"/>
  <c r="I23" s="1"/>
  <c r="G24"/>
  <c r="I24" s="1"/>
  <c r="G25"/>
  <c r="I25" s="1"/>
  <c r="G26"/>
  <c r="I26" s="1"/>
  <c r="G27"/>
  <c r="I27" s="1"/>
  <c r="G28"/>
  <c r="I28" s="1"/>
  <c r="G29"/>
  <c r="I29" s="1"/>
  <c r="G32"/>
  <c r="I32" s="1"/>
  <c r="G4" i="14"/>
  <c r="I4" s="1"/>
  <c r="G5"/>
  <c r="I5" s="1"/>
  <c r="G8"/>
  <c r="I8" s="1"/>
  <c r="G10"/>
  <c r="I10" s="1"/>
  <c r="G9"/>
  <c r="I9" s="1"/>
  <c r="G6"/>
  <c r="I6" s="1"/>
  <c r="G7"/>
  <c r="I7" s="1"/>
  <c r="G12"/>
  <c r="I12" s="1"/>
  <c r="G11"/>
  <c r="I11" s="1"/>
  <c r="G16"/>
  <c r="I16" s="1"/>
  <c r="G13"/>
  <c r="I13" s="1"/>
  <c r="G22"/>
  <c r="I22" s="1"/>
  <c r="G24"/>
  <c r="I24" s="1"/>
  <c r="G14"/>
  <c r="I14" s="1"/>
  <c r="G15"/>
  <c r="I15" s="1"/>
  <c r="G20"/>
  <c r="I20" s="1"/>
  <c r="G18"/>
  <c r="I18" s="1"/>
  <c r="G17"/>
  <c r="I17" s="1"/>
  <c r="G19"/>
  <c r="G33"/>
  <c r="I33" s="1"/>
  <c r="G21"/>
  <c r="I21" s="1"/>
  <c r="G23"/>
  <c r="I23" s="1"/>
  <c r="G25"/>
  <c r="I25" s="1"/>
  <c r="G26"/>
  <c r="I26" s="1"/>
  <c r="G27"/>
  <c r="I27" s="1"/>
  <c r="G28"/>
  <c r="I28" s="1"/>
  <c r="G29"/>
  <c r="I29" s="1"/>
  <c r="G30"/>
  <c r="I30" s="1"/>
  <c r="G32"/>
  <c r="I32" s="1"/>
  <c r="G31"/>
  <c r="I31" s="1"/>
  <c r="G4" i="16"/>
  <c r="I4" s="1"/>
  <c r="G5"/>
  <c r="I5" s="1"/>
  <c r="G8"/>
  <c r="I8"/>
  <c r="G10"/>
  <c r="I10" s="1"/>
  <c r="G6"/>
  <c r="I6" s="1"/>
  <c r="G7"/>
  <c r="I7" s="1"/>
  <c r="G9"/>
  <c r="I9" s="1"/>
  <c r="G13"/>
  <c r="I13" s="1"/>
  <c r="G16"/>
  <c r="I16" s="1"/>
  <c r="G11"/>
  <c r="I11" s="1"/>
  <c r="G15"/>
  <c r="I15" s="1"/>
  <c r="G12"/>
  <c r="I12" s="1"/>
  <c r="G30"/>
  <c r="I30" s="1"/>
  <c r="G14"/>
  <c r="I14" s="1"/>
  <c r="G19"/>
  <c r="I19" s="1"/>
  <c r="G18"/>
  <c r="I18" s="1"/>
  <c r="G17"/>
  <c r="G25"/>
  <c r="I25" s="1"/>
  <c r="G20"/>
  <c r="I20" s="1"/>
  <c r="G21"/>
  <c r="I21" s="1"/>
  <c r="G34"/>
  <c r="I34" s="1"/>
  <c r="G22"/>
  <c r="I22" s="1"/>
  <c r="G23"/>
  <c r="I23" s="1"/>
  <c r="G24"/>
  <c r="I24" s="1"/>
  <c r="G26"/>
  <c r="I26" s="1"/>
  <c r="G27"/>
  <c r="I27" s="1"/>
  <c r="G28"/>
  <c r="I28" s="1"/>
  <c r="G29"/>
  <c r="I29" s="1"/>
  <c r="G31"/>
  <c r="I31" s="1"/>
  <c r="G32"/>
  <c r="I32" s="1"/>
  <c r="G33"/>
  <c r="I33" s="1"/>
  <c r="G3"/>
  <c r="I3" s="1"/>
  <c r="G3" i="14"/>
  <c r="I3" s="1"/>
  <c r="G34"/>
  <c r="I34" s="1"/>
  <c r="G3" i="12"/>
  <c r="G34"/>
  <c r="I34" s="1"/>
  <c r="G36" l="1"/>
  <c r="G36" i="16"/>
  <c r="I17"/>
  <c r="I36" s="1"/>
  <c r="C1" i="10" s="1"/>
  <c r="G36" i="14"/>
  <c r="I3" i="12"/>
  <c r="I36" s="1"/>
  <c r="D1" i="10" s="1"/>
  <c r="I19" i="14"/>
  <c r="I36" s="1"/>
  <c r="B1" i="10" s="1"/>
</calcChain>
</file>

<file path=xl/sharedStrings.xml><?xml version="1.0" encoding="utf-8"?>
<sst xmlns="http://schemas.openxmlformats.org/spreadsheetml/2006/main" count="613" uniqueCount="197">
  <si>
    <t>Pick</t>
  </si>
  <si>
    <t>Player</t>
  </si>
  <si>
    <t>Points</t>
  </si>
  <si>
    <t>Drafted Player</t>
  </si>
  <si>
    <t>Multiple</t>
  </si>
  <si>
    <t>Score</t>
  </si>
  <si>
    <t>Total:</t>
  </si>
  <si>
    <t>Name the draftee that you think will go in each NFL pick. Then place your confidence points</t>
  </si>
  <si>
    <t>next to the draftee (1 - 32). You'll receive full points for all correct guesses and receive half</t>
  </si>
  <si>
    <t>points for any guess that's 1 pick off.</t>
  </si>
  <si>
    <t>The tie breaker is the one that has the most correct guesses.</t>
  </si>
  <si>
    <t>Confidence Pool: Place points 1 - 32 for each player. Use all numbers once.</t>
  </si>
  <si>
    <t>Right</t>
  </si>
  <si>
    <t>1 Off</t>
  </si>
  <si>
    <t>Drew</t>
  </si>
  <si>
    <t>Jason</t>
  </si>
  <si>
    <t>Tim</t>
  </si>
  <si>
    <t>Total</t>
  </si>
  <si>
    <t>Justin</t>
  </si>
  <si>
    <t>1st</t>
  </si>
  <si>
    <t>Mike</t>
  </si>
  <si>
    <t>Sheldon Rankins</t>
  </si>
  <si>
    <t>Laquon Treadwell</t>
  </si>
  <si>
    <t>Ryan Kelly</t>
  </si>
  <si>
    <t>Sean</t>
  </si>
  <si>
    <t>Steve</t>
  </si>
  <si>
    <t>Nick</t>
  </si>
  <si>
    <t>Place</t>
  </si>
  <si>
    <t>Year</t>
  </si>
  <si>
    <t>Money</t>
  </si>
  <si>
    <t>High Pt.</t>
  </si>
  <si>
    <t>Picked correct</t>
  </si>
  <si>
    <t>Money Count</t>
  </si>
  <si>
    <t>1 of 8</t>
  </si>
  <si>
    <t>Brandon Wheeden</t>
  </si>
  <si>
    <t>22nd</t>
  </si>
  <si>
    <t>Dan</t>
  </si>
  <si>
    <t>1 of 10</t>
  </si>
  <si>
    <t>Jason Varrett</t>
  </si>
  <si>
    <t>25th</t>
  </si>
  <si>
    <t>2 of 8</t>
  </si>
  <si>
    <t>Ryan Tannehill</t>
  </si>
  <si>
    <t>8th</t>
  </si>
  <si>
    <t>1 of 6</t>
  </si>
  <si>
    <t>Tyron Smith</t>
  </si>
  <si>
    <t>Jo</t>
  </si>
  <si>
    <t>2 of 6</t>
  </si>
  <si>
    <t>Mike Pouncy</t>
  </si>
  <si>
    <t>15th</t>
  </si>
  <si>
    <t>Jon</t>
  </si>
  <si>
    <t>Shawn</t>
  </si>
  <si>
    <t>3 of 8</t>
  </si>
  <si>
    <t>4 of 8</t>
  </si>
  <si>
    <t>Dre Kirkpatrick</t>
  </si>
  <si>
    <t>17th</t>
  </si>
  <si>
    <t>5 of 8</t>
  </si>
  <si>
    <t>1 of 5</t>
  </si>
  <si>
    <t>Trae Waynes</t>
  </si>
  <si>
    <t>11th</t>
  </si>
  <si>
    <t>3 of 6</t>
  </si>
  <si>
    <t>6 of 8</t>
  </si>
  <si>
    <t>4 of 6</t>
  </si>
  <si>
    <t>2 of 10</t>
  </si>
  <si>
    <t>Mike Evans</t>
  </si>
  <si>
    <t>7th</t>
  </si>
  <si>
    <t>2 of 5</t>
  </si>
  <si>
    <t>Bud Dupree</t>
  </si>
  <si>
    <t>1 of 7</t>
  </si>
  <si>
    <t>Jarvis Jones</t>
  </si>
  <si>
    <t>7 of 8</t>
  </si>
  <si>
    <t>8 of 8</t>
  </si>
  <si>
    <t>5 of 6</t>
  </si>
  <si>
    <t>3 of 5</t>
  </si>
  <si>
    <t>3 of 10</t>
  </si>
  <si>
    <t>4 of 10</t>
  </si>
  <si>
    <t>Kahlil Mack</t>
  </si>
  <si>
    <t>5th</t>
  </si>
  <si>
    <t>5 of 10</t>
  </si>
  <si>
    <t>4 of 5</t>
  </si>
  <si>
    <t>Kevin White</t>
  </si>
  <si>
    <t>6 of 10</t>
  </si>
  <si>
    <t>2 of 7</t>
  </si>
  <si>
    <t>Kenny Viccaro</t>
  </si>
  <si>
    <t>14th/15th</t>
  </si>
  <si>
    <t>3 of 7</t>
  </si>
  <si>
    <t>Jonathon Cooper</t>
  </si>
  <si>
    <t>7 of 10</t>
  </si>
  <si>
    <t>9 of 10</t>
  </si>
  <si>
    <t>Jake Matthews</t>
  </si>
  <si>
    <t>6th</t>
  </si>
  <si>
    <t>5 of 5</t>
  </si>
  <si>
    <t>Vic Beasley</t>
  </si>
  <si>
    <t>8 of 10</t>
  </si>
  <si>
    <t>Jadeveon Clowney</t>
  </si>
  <si>
    <t>Sammy Watkins</t>
  </si>
  <si>
    <t>4th</t>
  </si>
  <si>
    <t>6 of 6</t>
  </si>
  <si>
    <t>Cam Newton</t>
  </si>
  <si>
    <t>4 of 7</t>
  </si>
  <si>
    <t>Chance Warmack</t>
  </si>
  <si>
    <t>11th/10th</t>
  </si>
  <si>
    <t>5 of 7</t>
  </si>
  <si>
    <t>DJ Fluker</t>
  </si>
  <si>
    <t>12th/11th</t>
  </si>
  <si>
    <t>6 of 7</t>
  </si>
  <si>
    <t>7 of 7</t>
  </si>
  <si>
    <t>23rd</t>
  </si>
  <si>
    <t>12th</t>
  </si>
  <si>
    <t>18th</t>
  </si>
  <si>
    <t>Christian McCaffery</t>
  </si>
  <si>
    <t>DeShaun Watson</t>
  </si>
  <si>
    <t>Leonard Fournette</t>
  </si>
  <si>
    <t>Jonathan Allen</t>
  </si>
  <si>
    <t>Garett Bolles</t>
  </si>
  <si>
    <t>Highest Point Getter</t>
  </si>
  <si>
    <t>20th</t>
  </si>
  <si>
    <t>Vita Vea</t>
  </si>
  <si>
    <t>Marcus Davenport</t>
  </si>
  <si>
    <t>10 of 10</t>
  </si>
  <si>
    <t>2 of 4</t>
  </si>
  <si>
    <t>3 of 4</t>
  </si>
  <si>
    <t>14th</t>
  </si>
  <si>
    <t>4 of 4</t>
  </si>
  <si>
    <t>11th/12th</t>
  </si>
  <si>
    <t>1 of 4</t>
  </si>
  <si>
    <t>Devin White</t>
  </si>
  <si>
    <t>Ed Oliver</t>
  </si>
  <si>
    <t>Josh Jacobs</t>
  </si>
  <si>
    <t>John</t>
  </si>
  <si>
    <t>24th</t>
  </si>
  <si>
    <t>Dwayne Haskens</t>
  </si>
  <si>
    <t>9th</t>
  </si>
  <si>
    <t>Joe Burrow</t>
  </si>
  <si>
    <t>Chase Young</t>
  </si>
  <si>
    <t>Tua Tagovailoa</t>
  </si>
  <si>
    <t>Tristan Wirfs</t>
  </si>
  <si>
    <t>Justin Herbert</t>
  </si>
  <si>
    <t>Jeff Okudah</t>
  </si>
  <si>
    <t>Derrick Brown</t>
  </si>
  <si>
    <t>Isaiah Simmons</t>
  </si>
  <si>
    <t>C.J. Henderson</t>
  </si>
  <si>
    <t>Andrew Thomas</t>
  </si>
  <si>
    <t>Jerry Jeudy</t>
  </si>
  <si>
    <t>Ceedee Lamb</t>
  </si>
  <si>
    <t>Javon Kinlaw</t>
  </si>
  <si>
    <t>Jedrick Wills</t>
  </si>
  <si>
    <t>Henry Ruggs III</t>
  </si>
  <si>
    <t>K'Lavon Chaisson</t>
  </si>
  <si>
    <t>Trevon Diggs</t>
  </si>
  <si>
    <t>Mekhi Becton</t>
  </si>
  <si>
    <t>Patrick Queen</t>
  </si>
  <si>
    <t>Ezra Cleveland</t>
  </si>
  <si>
    <t>Justin Jefferson</t>
  </si>
  <si>
    <t>A.J. Terrell</t>
  </si>
  <si>
    <t>Adam Trautman</t>
  </si>
  <si>
    <t>Ross Blacklock</t>
  </si>
  <si>
    <t>Matt Henessy</t>
  </si>
  <si>
    <t>D'Andre Swift</t>
  </si>
  <si>
    <t>Yetur Gross-Matos</t>
  </si>
  <si>
    <t>Zach Baun</t>
  </si>
  <si>
    <t>Josh Jones</t>
  </si>
  <si>
    <t>Denzel Mims</t>
  </si>
  <si>
    <t>Cesar Ruiz</t>
  </si>
  <si>
    <t>Jeff Gladney</t>
  </si>
  <si>
    <t>CJ Henderson</t>
  </si>
  <si>
    <t>CeeDee Lamb</t>
  </si>
  <si>
    <t>Henry Ruggs</t>
  </si>
  <si>
    <t>C Cesar Ruiz</t>
  </si>
  <si>
    <t>AJ Terrell</t>
  </si>
  <si>
    <t>Kristian Fulton</t>
  </si>
  <si>
    <t>Xavier McKinney</t>
  </si>
  <si>
    <t>Kenneth Murray</t>
  </si>
  <si>
    <t>Austin Jackson</t>
  </si>
  <si>
    <t>Zack Baun</t>
  </si>
  <si>
    <t>Jaylon Johnson</t>
  </si>
  <si>
    <t>Tua Tagovailda</t>
  </si>
  <si>
    <t>Tristian Wirfs</t>
  </si>
  <si>
    <t>Mikhi Brecton</t>
  </si>
  <si>
    <t>Jedrick Willis</t>
  </si>
  <si>
    <t>Jordan Love</t>
  </si>
  <si>
    <t>Brandon Aiyuk</t>
  </si>
  <si>
    <t>Antoine Winfield</t>
  </si>
  <si>
    <t>Tee Higgins</t>
  </si>
  <si>
    <t>Noah Igbinoghene</t>
  </si>
  <si>
    <t>Damon Arnette</t>
  </si>
  <si>
    <t>Jalen Reagor</t>
  </si>
  <si>
    <t>Jordan Brooks</t>
  </si>
  <si>
    <t>Isaiah Wilson</t>
  </si>
  <si>
    <t>Clyde Edwards-Helaire</t>
  </si>
  <si>
    <t>1 of 3</t>
  </si>
  <si>
    <t>214.55</t>
  </si>
  <si>
    <t>3 of 3</t>
  </si>
  <si>
    <t>276.9</t>
  </si>
  <si>
    <t>2 of 3</t>
  </si>
  <si>
    <t>28th</t>
  </si>
  <si>
    <t>Mike: 92.5</t>
  </si>
  <si>
    <t>28th Round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</si>
</sst>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409]General"/>
  </numFmts>
  <fonts count="19">
    <font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0"/>
      <color theme="1"/>
      <name val="Arial1"/>
    </font>
    <font>
      <sz val="8"/>
      <color rgb="FFFF0000"/>
      <name val="Arial"/>
      <family val="2"/>
    </font>
    <font>
      <sz val="14"/>
      <color rgb="FFFF0000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44" fontId="4" fillId="0" borderId="0" xfId="1" applyFont="1" applyAlignment="1">
      <alignment horizontal="center"/>
    </xf>
    <xf numFmtId="44" fontId="4" fillId="0" borderId="0" xfId="1" applyFont="1"/>
    <xf numFmtId="44" fontId="4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Fill="1" applyBorder="1"/>
    <xf numFmtId="44" fontId="9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4" fontId="12" fillId="0" borderId="0" xfId="1" applyFont="1"/>
    <xf numFmtId="44" fontId="7" fillId="0" borderId="0" xfId="1" applyFont="1" applyAlignment="1">
      <alignment horizontal="center"/>
    </xf>
    <xf numFmtId="44" fontId="14" fillId="0" borderId="0" xfId="1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2" fillId="0" borderId="3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44" fontId="10" fillId="0" borderId="0" xfId="1" applyFont="1" applyAlignment="1">
      <alignment horizontal="center"/>
    </xf>
    <xf numFmtId="44" fontId="13" fillId="0" borderId="0" xfId="1" applyFont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A2" sqref="A2"/>
    </sheetView>
  </sheetViews>
  <sheetFormatPr defaultRowHeight="12.75"/>
  <cols>
    <col min="1" max="1" width="6.42578125" style="1" bestFit="1" customWidth="1"/>
    <col min="2" max="2" width="28.5703125" customWidth="1"/>
    <col min="3" max="3" width="8.85546875" style="1" customWidth="1"/>
    <col min="4" max="4" width="4" customWidth="1"/>
    <col min="5" max="5" width="28.5703125" bestFit="1" customWidth="1"/>
    <col min="6" max="6" width="10.42578125" style="1" bestFit="1" customWidth="1"/>
    <col min="7" max="7" width="8.5703125" bestFit="1" customWidth="1"/>
  </cols>
  <sheetData>
    <row r="1" spans="1:9" s="3" customFormat="1" ht="18">
      <c r="A1" s="2" t="s">
        <v>0</v>
      </c>
      <c r="B1" s="3" t="s">
        <v>1</v>
      </c>
      <c r="C1" s="2" t="s">
        <v>2</v>
      </c>
      <c r="E1" s="3" t="s">
        <v>3</v>
      </c>
      <c r="F1" s="2" t="s">
        <v>4</v>
      </c>
      <c r="G1" s="3" t="s">
        <v>5</v>
      </c>
    </row>
    <row r="2" spans="1:9" s="3" customFormat="1" ht="18">
      <c r="A2" s="2"/>
      <c r="C2" s="2"/>
      <c r="F2" s="2"/>
    </row>
    <row r="3" spans="1:9" s="3" customFormat="1" ht="18">
      <c r="A3" s="4">
        <v>1</v>
      </c>
      <c r="B3" s="40" t="s">
        <v>132</v>
      </c>
      <c r="C3" s="41">
        <v>32</v>
      </c>
      <c r="E3" s="24" t="s">
        <v>132</v>
      </c>
      <c r="F3" s="2">
        <v>1</v>
      </c>
      <c r="G3" s="3">
        <f t="shared" ref="G3:G34" si="0">C3*F3</f>
        <v>32</v>
      </c>
      <c r="H3" s="3">
        <v>1</v>
      </c>
      <c r="I3" s="3">
        <f>G3*H3</f>
        <v>32</v>
      </c>
    </row>
    <row r="4" spans="1:9" s="3" customFormat="1" ht="18">
      <c r="A4" s="4">
        <v>2</v>
      </c>
      <c r="B4" s="40" t="s">
        <v>133</v>
      </c>
      <c r="C4" s="41">
        <v>31</v>
      </c>
      <c r="E4" s="24" t="s">
        <v>133</v>
      </c>
      <c r="F4" s="2">
        <v>1</v>
      </c>
      <c r="G4" s="3">
        <f t="shared" si="0"/>
        <v>31</v>
      </c>
      <c r="H4" s="3">
        <v>1.1000000000000001</v>
      </c>
      <c r="I4" s="3">
        <f t="shared" ref="I4:I34" si="1">G4*H4</f>
        <v>34.1</v>
      </c>
    </row>
    <row r="5" spans="1:9" s="3" customFormat="1" ht="18">
      <c r="A5" s="4">
        <v>3</v>
      </c>
      <c r="B5" s="40" t="s">
        <v>134</v>
      </c>
      <c r="C5" s="41">
        <v>26</v>
      </c>
      <c r="E5" s="24" t="s">
        <v>137</v>
      </c>
      <c r="F5" s="2">
        <v>0</v>
      </c>
      <c r="G5" s="3">
        <f t="shared" si="0"/>
        <v>0</v>
      </c>
      <c r="H5" s="3">
        <v>1.2</v>
      </c>
      <c r="I5" s="3">
        <f t="shared" si="1"/>
        <v>0</v>
      </c>
    </row>
    <row r="6" spans="1:9" s="3" customFormat="1" ht="18">
      <c r="A6" s="4">
        <v>4</v>
      </c>
      <c r="B6" s="40" t="s">
        <v>135</v>
      </c>
      <c r="C6" s="41">
        <v>30</v>
      </c>
      <c r="E6" s="24" t="s">
        <v>141</v>
      </c>
      <c r="F6" s="2">
        <v>0</v>
      </c>
      <c r="G6" s="3">
        <f t="shared" si="0"/>
        <v>0</v>
      </c>
      <c r="H6" s="3">
        <v>1.3</v>
      </c>
      <c r="I6" s="3">
        <f t="shared" si="1"/>
        <v>0</v>
      </c>
    </row>
    <row r="7" spans="1:9" s="3" customFormat="1" ht="18">
      <c r="A7" s="4">
        <v>5</v>
      </c>
      <c r="B7" s="40" t="s">
        <v>136</v>
      </c>
      <c r="C7" s="41">
        <v>24</v>
      </c>
      <c r="E7" s="5" t="s">
        <v>134</v>
      </c>
      <c r="F7" s="2">
        <v>0.5</v>
      </c>
      <c r="G7" s="3">
        <f t="shared" si="0"/>
        <v>12</v>
      </c>
      <c r="H7" s="3">
        <v>1.4</v>
      </c>
      <c r="I7" s="3">
        <f t="shared" si="1"/>
        <v>16.799999999999997</v>
      </c>
    </row>
    <row r="8" spans="1:9" s="3" customFormat="1" ht="18">
      <c r="A8" s="4">
        <v>6</v>
      </c>
      <c r="B8" s="40" t="s">
        <v>137</v>
      </c>
      <c r="C8" s="41">
        <v>27</v>
      </c>
      <c r="E8" s="5" t="s">
        <v>136</v>
      </c>
      <c r="F8" s="2">
        <v>0</v>
      </c>
      <c r="G8" s="3">
        <f t="shared" si="0"/>
        <v>0</v>
      </c>
      <c r="H8" s="3">
        <v>1.5</v>
      </c>
      <c r="I8" s="3">
        <f t="shared" si="1"/>
        <v>0</v>
      </c>
    </row>
    <row r="9" spans="1:9" s="3" customFormat="1" ht="18">
      <c r="A9" s="4">
        <v>7</v>
      </c>
      <c r="B9" s="40" t="s">
        <v>138</v>
      </c>
      <c r="C9" s="41">
        <v>29</v>
      </c>
      <c r="E9" s="5" t="s">
        <v>138</v>
      </c>
      <c r="F9" s="2">
        <v>1</v>
      </c>
      <c r="G9" s="3">
        <f t="shared" si="0"/>
        <v>29</v>
      </c>
      <c r="H9" s="3">
        <v>1.6</v>
      </c>
      <c r="I9" s="3">
        <f t="shared" si="1"/>
        <v>46.400000000000006</v>
      </c>
    </row>
    <row r="10" spans="1:9" s="3" customFormat="1" ht="18">
      <c r="A10" s="4">
        <v>8</v>
      </c>
      <c r="B10" s="40" t="s">
        <v>139</v>
      </c>
      <c r="C10" s="41">
        <v>28</v>
      </c>
      <c r="E10" s="5" t="s">
        <v>139</v>
      </c>
      <c r="F10" s="2">
        <v>1</v>
      </c>
      <c r="G10" s="3">
        <f t="shared" si="0"/>
        <v>28</v>
      </c>
      <c r="H10" s="3">
        <v>1.7</v>
      </c>
      <c r="I10" s="3">
        <f t="shared" si="1"/>
        <v>47.6</v>
      </c>
    </row>
    <row r="11" spans="1:9" s="3" customFormat="1" ht="18">
      <c r="A11" s="4">
        <v>9</v>
      </c>
      <c r="B11" s="40" t="s">
        <v>140</v>
      </c>
      <c r="C11" s="41">
        <v>25</v>
      </c>
      <c r="E11" s="5" t="s">
        <v>164</v>
      </c>
      <c r="F11" s="2">
        <v>1</v>
      </c>
      <c r="G11" s="3">
        <f t="shared" si="0"/>
        <v>25</v>
      </c>
      <c r="H11" s="3">
        <v>1.8</v>
      </c>
      <c r="I11" s="3">
        <f t="shared" si="1"/>
        <v>45</v>
      </c>
    </row>
    <row r="12" spans="1:9" s="3" customFormat="1" ht="18">
      <c r="A12" s="4">
        <v>10</v>
      </c>
      <c r="B12" s="40" t="s">
        <v>141</v>
      </c>
      <c r="C12" s="41">
        <v>16</v>
      </c>
      <c r="E12" s="5" t="s">
        <v>145</v>
      </c>
      <c r="F12" s="2">
        <v>0</v>
      </c>
      <c r="G12" s="3">
        <f t="shared" si="0"/>
        <v>0</v>
      </c>
      <c r="H12" s="3">
        <v>1.9</v>
      </c>
      <c r="I12" s="3">
        <f t="shared" si="1"/>
        <v>0</v>
      </c>
    </row>
    <row r="13" spans="1:9" s="3" customFormat="1" ht="18">
      <c r="A13" s="4">
        <v>11</v>
      </c>
      <c r="B13" s="40" t="s">
        <v>142</v>
      </c>
      <c r="C13" s="41">
        <v>22</v>
      </c>
      <c r="E13" s="5" t="s">
        <v>149</v>
      </c>
      <c r="F13" s="2">
        <v>0</v>
      </c>
      <c r="G13" s="3">
        <f t="shared" si="0"/>
        <v>0</v>
      </c>
      <c r="H13" s="3">
        <v>2</v>
      </c>
      <c r="I13" s="3">
        <f t="shared" si="1"/>
        <v>0</v>
      </c>
    </row>
    <row r="14" spans="1:9" s="3" customFormat="1" ht="18">
      <c r="A14" s="4">
        <v>12</v>
      </c>
      <c r="B14" s="40" t="s">
        <v>143</v>
      </c>
      <c r="C14" s="41">
        <v>21</v>
      </c>
      <c r="E14" s="5" t="s">
        <v>166</v>
      </c>
      <c r="F14" s="2">
        <v>0</v>
      </c>
      <c r="G14" s="3">
        <f t="shared" si="0"/>
        <v>0</v>
      </c>
      <c r="H14" s="3">
        <v>2.1</v>
      </c>
      <c r="I14" s="3">
        <f t="shared" si="1"/>
        <v>0</v>
      </c>
    </row>
    <row r="15" spans="1:9" s="3" customFormat="1" ht="18">
      <c r="A15" s="4">
        <v>13</v>
      </c>
      <c r="B15" s="40" t="s">
        <v>144</v>
      </c>
      <c r="C15" s="41">
        <v>15</v>
      </c>
      <c r="E15" s="24" t="s">
        <v>135</v>
      </c>
      <c r="F15" s="2">
        <v>0.5</v>
      </c>
      <c r="G15" s="3">
        <f t="shared" si="0"/>
        <v>7.5</v>
      </c>
      <c r="H15" s="3">
        <v>2.2000000000000002</v>
      </c>
      <c r="I15" s="3">
        <f t="shared" si="1"/>
        <v>16.5</v>
      </c>
    </row>
    <row r="16" spans="1:9" s="3" customFormat="1" ht="18">
      <c r="A16" s="4">
        <v>14</v>
      </c>
      <c r="B16" s="40" t="s">
        <v>145</v>
      </c>
      <c r="C16" s="41">
        <v>18</v>
      </c>
      <c r="E16" s="5" t="s">
        <v>144</v>
      </c>
      <c r="F16" s="2">
        <v>0</v>
      </c>
      <c r="G16" s="3">
        <f t="shared" si="0"/>
        <v>0</v>
      </c>
      <c r="H16" s="3">
        <v>2.2999999999999998</v>
      </c>
      <c r="I16" s="3">
        <f t="shared" si="1"/>
        <v>0</v>
      </c>
    </row>
    <row r="17" spans="1:9" s="3" customFormat="1" ht="18">
      <c r="A17" s="4">
        <v>15</v>
      </c>
      <c r="B17" s="40" t="s">
        <v>146</v>
      </c>
      <c r="C17" s="41">
        <v>17</v>
      </c>
      <c r="E17" s="5" t="s">
        <v>142</v>
      </c>
      <c r="F17" s="2">
        <v>0</v>
      </c>
      <c r="G17" s="3">
        <f t="shared" si="0"/>
        <v>0</v>
      </c>
      <c r="H17" s="3">
        <v>2.4</v>
      </c>
      <c r="I17" s="3">
        <f t="shared" si="1"/>
        <v>0</v>
      </c>
    </row>
    <row r="18" spans="1:9" s="3" customFormat="1" ht="18">
      <c r="A18" s="4">
        <v>16</v>
      </c>
      <c r="B18" s="40" t="s">
        <v>147</v>
      </c>
      <c r="C18" s="41">
        <v>19</v>
      </c>
      <c r="E18" s="5" t="s">
        <v>168</v>
      </c>
      <c r="F18" s="2">
        <v>0</v>
      </c>
      <c r="G18" s="3">
        <f t="shared" si="0"/>
        <v>0</v>
      </c>
      <c r="H18" s="3">
        <v>2.5</v>
      </c>
      <c r="I18" s="3">
        <f t="shared" si="1"/>
        <v>0</v>
      </c>
    </row>
    <row r="19" spans="1:9" s="3" customFormat="1" ht="18">
      <c r="A19" s="4">
        <v>17</v>
      </c>
      <c r="B19" s="40" t="s">
        <v>148</v>
      </c>
      <c r="C19" s="41">
        <v>8</v>
      </c>
      <c r="E19" s="5" t="s">
        <v>165</v>
      </c>
      <c r="F19" s="2">
        <v>0</v>
      </c>
      <c r="G19" s="3">
        <f t="shared" si="0"/>
        <v>0</v>
      </c>
      <c r="H19" s="3">
        <v>2.6</v>
      </c>
      <c r="I19" s="3">
        <f t="shared" si="1"/>
        <v>0</v>
      </c>
    </row>
    <row r="20" spans="1:9" s="3" customFormat="1" ht="18">
      <c r="A20" s="4">
        <v>18</v>
      </c>
      <c r="B20" s="40" t="s">
        <v>149</v>
      </c>
      <c r="C20" s="41">
        <v>9</v>
      </c>
      <c r="E20" s="5" t="s">
        <v>172</v>
      </c>
      <c r="F20" s="2">
        <v>0</v>
      </c>
      <c r="G20" s="3">
        <f t="shared" si="0"/>
        <v>0</v>
      </c>
      <c r="H20" s="3">
        <v>2.7</v>
      </c>
      <c r="I20" s="3">
        <f t="shared" si="1"/>
        <v>0</v>
      </c>
    </row>
    <row r="21" spans="1:9" s="3" customFormat="1" ht="18">
      <c r="A21" s="4">
        <v>19</v>
      </c>
      <c r="B21" s="40" t="s">
        <v>150</v>
      </c>
      <c r="C21" s="41">
        <v>14</v>
      </c>
      <c r="E21" s="5" t="s">
        <v>184</v>
      </c>
      <c r="F21" s="2">
        <v>0</v>
      </c>
      <c r="G21" s="3">
        <f t="shared" si="0"/>
        <v>0</v>
      </c>
      <c r="H21" s="3">
        <v>2.8</v>
      </c>
      <c r="I21" s="3">
        <f t="shared" si="1"/>
        <v>0</v>
      </c>
    </row>
    <row r="22" spans="1:9" s="3" customFormat="1" ht="18">
      <c r="A22" s="4">
        <v>20</v>
      </c>
      <c r="B22" s="40" t="s">
        <v>151</v>
      </c>
      <c r="C22" s="41">
        <v>20</v>
      </c>
      <c r="E22" s="5" t="s">
        <v>147</v>
      </c>
      <c r="F22" s="2">
        <v>0</v>
      </c>
      <c r="G22" s="3">
        <f t="shared" si="0"/>
        <v>0</v>
      </c>
      <c r="H22" s="3">
        <v>2.9</v>
      </c>
      <c r="I22" s="3">
        <f t="shared" si="1"/>
        <v>0</v>
      </c>
    </row>
    <row r="23" spans="1:9" s="3" customFormat="1" ht="18">
      <c r="A23" s="4">
        <v>21</v>
      </c>
      <c r="B23" s="40" t="s">
        <v>152</v>
      </c>
      <c r="C23" s="41">
        <v>12</v>
      </c>
      <c r="E23" s="5" t="s">
        <v>185</v>
      </c>
      <c r="F23" s="2">
        <v>0.5</v>
      </c>
      <c r="G23" s="3">
        <f t="shared" si="0"/>
        <v>6</v>
      </c>
      <c r="H23" s="3">
        <v>3</v>
      </c>
      <c r="I23" s="3">
        <f t="shared" si="1"/>
        <v>18</v>
      </c>
    </row>
    <row r="24" spans="1:9" s="3" customFormat="1" ht="18">
      <c r="A24" s="4">
        <v>22</v>
      </c>
      <c r="B24" s="42" t="s">
        <v>153</v>
      </c>
      <c r="C24" s="41">
        <v>11</v>
      </c>
      <c r="E24" s="5" t="s">
        <v>152</v>
      </c>
      <c r="F24" s="2">
        <v>0</v>
      </c>
      <c r="G24" s="3">
        <f t="shared" si="0"/>
        <v>0</v>
      </c>
      <c r="H24" s="3">
        <v>3.1</v>
      </c>
      <c r="I24" s="3">
        <f t="shared" si="1"/>
        <v>0</v>
      </c>
    </row>
    <row r="25" spans="1:9" s="3" customFormat="1" ht="18">
      <c r="A25" s="4">
        <v>23</v>
      </c>
      <c r="B25" s="40" t="s">
        <v>154</v>
      </c>
      <c r="C25" s="41">
        <v>7</v>
      </c>
      <c r="E25" s="5" t="s">
        <v>171</v>
      </c>
      <c r="F25" s="2">
        <v>0</v>
      </c>
      <c r="G25" s="3">
        <f t="shared" si="0"/>
        <v>0</v>
      </c>
      <c r="H25" s="3">
        <v>3.2</v>
      </c>
      <c r="I25" s="3">
        <f t="shared" si="1"/>
        <v>0</v>
      </c>
    </row>
    <row r="26" spans="1:9" s="3" customFormat="1" ht="18">
      <c r="A26" s="4">
        <v>24</v>
      </c>
      <c r="B26" s="40" t="s">
        <v>155</v>
      </c>
      <c r="C26" s="41">
        <v>5</v>
      </c>
      <c r="E26" s="5" t="s">
        <v>162</v>
      </c>
      <c r="F26" s="2">
        <v>0</v>
      </c>
      <c r="G26" s="3">
        <f t="shared" si="0"/>
        <v>0</v>
      </c>
      <c r="H26" s="3">
        <v>3.3</v>
      </c>
      <c r="I26" s="3">
        <f t="shared" si="1"/>
        <v>0</v>
      </c>
    </row>
    <row r="27" spans="1:9" s="3" customFormat="1" ht="18">
      <c r="A27" s="4">
        <v>25</v>
      </c>
      <c r="B27" s="40" t="s">
        <v>156</v>
      </c>
      <c r="C27" s="41">
        <v>1</v>
      </c>
      <c r="E27" s="5" t="s">
        <v>180</v>
      </c>
      <c r="F27" s="2">
        <v>0</v>
      </c>
      <c r="G27" s="3">
        <f t="shared" si="0"/>
        <v>0</v>
      </c>
      <c r="H27" s="3">
        <v>3.4</v>
      </c>
      <c r="I27" s="3">
        <f t="shared" si="1"/>
        <v>0</v>
      </c>
    </row>
    <row r="28" spans="1:9" s="3" customFormat="1" ht="18">
      <c r="A28" s="4">
        <v>26</v>
      </c>
      <c r="B28" s="40" t="s">
        <v>157</v>
      </c>
      <c r="C28" s="41">
        <v>23</v>
      </c>
      <c r="E28" s="5" t="s">
        <v>179</v>
      </c>
      <c r="F28" s="2">
        <v>0</v>
      </c>
      <c r="G28" s="3">
        <f t="shared" si="0"/>
        <v>0</v>
      </c>
      <c r="H28" s="3">
        <v>3.5</v>
      </c>
      <c r="I28" s="3">
        <f t="shared" si="1"/>
        <v>0</v>
      </c>
    </row>
    <row r="29" spans="1:9" s="3" customFormat="1" ht="18">
      <c r="A29" s="4">
        <v>27</v>
      </c>
      <c r="B29" s="40" t="s">
        <v>158</v>
      </c>
      <c r="C29" s="41">
        <v>2</v>
      </c>
      <c r="E29" s="5" t="s">
        <v>186</v>
      </c>
      <c r="F29" s="2">
        <v>0</v>
      </c>
      <c r="G29" s="3">
        <f t="shared" si="0"/>
        <v>0</v>
      </c>
      <c r="H29" s="3">
        <v>3.6</v>
      </c>
      <c r="I29" s="3">
        <f t="shared" si="1"/>
        <v>0</v>
      </c>
    </row>
    <row r="30" spans="1:9" s="3" customFormat="1" ht="18">
      <c r="A30" s="4">
        <v>28</v>
      </c>
      <c r="B30" s="40" t="s">
        <v>159</v>
      </c>
      <c r="C30" s="41">
        <v>3</v>
      </c>
      <c r="E30" s="24" t="s">
        <v>150</v>
      </c>
      <c r="F30" s="2">
        <v>0</v>
      </c>
      <c r="G30" s="3">
        <f t="shared" si="0"/>
        <v>0</v>
      </c>
      <c r="H30" s="3">
        <v>3.7</v>
      </c>
      <c r="I30" s="3">
        <f t="shared" si="1"/>
        <v>0</v>
      </c>
    </row>
    <row r="31" spans="1:9" s="3" customFormat="1" ht="18">
      <c r="A31" s="4">
        <v>29</v>
      </c>
      <c r="B31" s="40" t="s">
        <v>160</v>
      </c>
      <c r="C31" s="41">
        <v>4</v>
      </c>
      <c r="E31" s="5" t="s">
        <v>187</v>
      </c>
      <c r="F31" s="2">
        <v>0</v>
      </c>
      <c r="G31" s="3">
        <f t="shared" si="0"/>
        <v>0</v>
      </c>
      <c r="H31" s="3">
        <v>3.8</v>
      </c>
      <c r="I31" s="3">
        <f t="shared" si="1"/>
        <v>0</v>
      </c>
    </row>
    <row r="32" spans="1:9" s="3" customFormat="1" ht="18">
      <c r="A32" s="4">
        <v>30</v>
      </c>
      <c r="B32" s="40" t="s">
        <v>161</v>
      </c>
      <c r="C32" s="41">
        <v>13</v>
      </c>
      <c r="E32" s="5" t="s">
        <v>183</v>
      </c>
      <c r="F32" s="2">
        <v>0</v>
      </c>
      <c r="G32" s="3">
        <f t="shared" si="0"/>
        <v>0</v>
      </c>
      <c r="H32" s="3">
        <v>3.9</v>
      </c>
      <c r="I32" s="3">
        <f t="shared" si="1"/>
        <v>0</v>
      </c>
    </row>
    <row r="33" spans="1:9" s="3" customFormat="1" ht="18">
      <c r="A33" s="4">
        <v>31</v>
      </c>
      <c r="B33" s="40" t="s">
        <v>162</v>
      </c>
      <c r="C33" s="41">
        <v>6</v>
      </c>
      <c r="E33" s="5" t="s">
        <v>163</v>
      </c>
      <c r="F33" s="2">
        <v>0</v>
      </c>
      <c r="G33" s="3">
        <f t="shared" si="0"/>
        <v>0</v>
      </c>
      <c r="H33" s="3">
        <v>4</v>
      </c>
      <c r="I33" s="3">
        <f t="shared" si="1"/>
        <v>0</v>
      </c>
    </row>
    <row r="34" spans="1:9" s="3" customFormat="1" ht="18">
      <c r="A34" s="4">
        <v>32</v>
      </c>
      <c r="B34" s="40" t="s">
        <v>163</v>
      </c>
      <c r="C34" s="41">
        <v>10</v>
      </c>
      <c r="E34" s="5" t="s">
        <v>188</v>
      </c>
      <c r="F34" s="2">
        <v>0.5</v>
      </c>
      <c r="G34" s="3">
        <f t="shared" si="0"/>
        <v>5</v>
      </c>
      <c r="H34" s="3">
        <v>4.0999999999999996</v>
      </c>
      <c r="I34" s="3">
        <f t="shared" si="1"/>
        <v>20.5</v>
      </c>
    </row>
    <row r="35" spans="1:9" s="3" customFormat="1" ht="18">
      <c r="A35" s="2"/>
      <c r="C35" s="2"/>
      <c r="E35" s="3" t="s">
        <v>182</v>
      </c>
      <c r="F35" s="2"/>
    </row>
    <row r="36" spans="1:9" s="3" customFormat="1" ht="18">
      <c r="A36" s="2"/>
      <c r="C36" s="2"/>
      <c r="F36" s="2" t="s">
        <v>6</v>
      </c>
      <c r="G36" s="3">
        <f>SUM(G3:G34)</f>
        <v>175.5</v>
      </c>
      <c r="I36" s="13">
        <f>SUM(I3:I35)</f>
        <v>276.89999999999998</v>
      </c>
    </row>
    <row r="38" spans="1:9">
      <c r="A38" s="6" t="s">
        <v>11</v>
      </c>
    </row>
    <row r="39" spans="1:9">
      <c r="A39" s="6"/>
    </row>
    <row r="40" spans="1:9">
      <c r="A40" s="6" t="s">
        <v>7</v>
      </c>
    </row>
    <row r="41" spans="1:9">
      <c r="A41" s="6" t="s">
        <v>8</v>
      </c>
    </row>
    <row r="42" spans="1:9">
      <c r="A42" s="6" t="s">
        <v>9</v>
      </c>
    </row>
    <row r="43" spans="1:9">
      <c r="A43" s="6" t="s">
        <v>10</v>
      </c>
    </row>
    <row r="44" spans="1:9">
      <c r="A44" s="6"/>
    </row>
    <row r="45" spans="1:9">
      <c r="A45" s="6"/>
    </row>
    <row r="46" spans="1:9">
      <c r="A46" s="6"/>
    </row>
  </sheetData>
  <phoneticPr fontId="3" type="noConversion"/>
  <pageMargins left="0.75" right="0.75" top="0.25" bottom="0.25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A2" sqref="A2"/>
    </sheetView>
  </sheetViews>
  <sheetFormatPr defaultRowHeight="12.75"/>
  <cols>
    <col min="1" max="1" width="6.42578125" style="1" bestFit="1" customWidth="1"/>
    <col min="2" max="2" width="28.5703125" customWidth="1"/>
    <col min="3" max="3" width="8.85546875" style="1" bestFit="1" customWidth="1"/>
    <col min="4" max="4" width="4" customWidth="1"/>
    <col min="5" max="5" width="28.5703125" bestFit="1" customWidth="1"/>
    <col min="6" max="6" width="10.42578125" style="1" bestFit="1" customWidth="1"/>
    <col min="7" max="7" width="8.5703125" bestFit="1" customWidth="1"/>
  </cols>
  <sheetData>
    <row r="1" spans="1:9" s="3" customFormat="1" ht="18">
      <c r="A1" s="2" t="s">
        <v>0</v>
      </c>
      <c r="B1" s="3" t="s">
        <v>1</v>
      </c>
      <c r="C1" s="2" t="s">
        <v>2</v>
      </c>
      <c r="E1" s="3" t="s">
        <v>3</v>
      </c>
      <c r="F1" s="2" t="s">
        <v>4</v>
      </c>
      <c r="G1" s="3" t="s">
        <v>5</v>
      </c>
    </row>
    <row r="2" spans="1:9" s="3" customFormat="1" ht="18">
      <c r="A2" s="2"/>
      <c r="C2" s="2"/>
      <c r="F2" s="2"/>
    </row>
    <row r="3" spans="1:9" s="3" customFormat="1" ht="18">
      <c r="A3" s="43">
        <v>1</v>
      </c>
      <c r="B3" s="44" t="s">
        <v>132</v>
      </c>
      <c r="C3" s="37">
        <v>21</v>
      </c>
      <c r="E3" s="5" t="s">
        <v>132</v>
      </c>
      <c r="F3" s="2">
        <v>1</v>
      </c>
      <c r="G3" s="3">
        <f t="shared" ref="G3:G34" si="0">C3*F3</f>
        <v>21</v>
      </c>
      <c r="H3" s="3">
        <v>1</v>
      </c>
      <c r="I3" s="3">
        <f>G3*H3</f>
        <v>21</v>
      </c>
    </row>
    <row r="4" spans="1:9" s="3" customFormat="1" ht="18">
      <c r="A4" s="43">
        <v>2</v>
      </c>
      <c r="B4" s="44" t="s">
        <v>133</v>
      </c>
      <c r="C4" s="37">
        <v>29</v>
      </c>
      <c r="E4" s="5" t="s">
        <v>133</v>
      </c>
      <c r="F4" s="2">
        <v>1</v>
      </c>
      <c r="G4" s="3">
        <f t="shared" si="0"/>
        <v>29</v>
      </c>
      <c r="H4" s="3">
        <v>1.1000000000000001</v>
      </c>
      <c r="I4" s="3">
        <f t="shared" ref="I4:I34" si="1">G4*H4</f>
        <v>31.900000000000002</v>
      </c>
    </row>
    <row r="5" spans="1:9" s="3" customFormat="1" ht="18">
      <c r="A5" s="43">
        <v>3</v>
      </c>
      <c r="B5" s="44" t="s">
        <v>137</v>
      </c>
      <c r="C5" s="37">
        <v>10</v>
      </c>
      <c r="E5" s="5" t="s">
        <v>137</v>
      </c>
      <c r="F5" s="2">
        <v>1</v>
      </c>
      <c r="G5" s="3">
        <f t="shared" si="0"/>
        <v>10</v>
      </c>
      <c r="H5" s="3">
        <v>1.2</v>
      </c>
      <c r="I5" s="3">
        <f t="shared" si="1"/>
        <v>12</v>
      </c>
    </row>
    <row r="6" spans="1:9" s="3" customFormat="1" ht="18">
      <c r="A6" s="43">
        <v>4</v>
      </c>
      <c r="B6" s="44" t="s">
        <v>139</v>
      </c>
      <c r="C6" s="37">
        <v>19</v>
      </c>
      <c r="E6" s="5" t="s">
        <v>141</v>
      </c>
      <c r="F6" s="2">
        <v>0</v>
      </c>
      <c r="G6" s="3">
        <f t="shared" si="0"/>
        <v>0</v>
      </c>
      <c r="H6" s="3">
        <v>1.3</v>
      </c>
      <c r="I6" s="3">
        <f t="shared" si="1"/>
        <v>0</v>
      </c>
    </row>
    <row r="7" spans="1:9" s="3" customFormat="1" ht="18">
      <c r="A7" s="43">
        <v>5</v>
      </c>
      <c r="B7" s="44" t="s">
        <v>136</v>
      </c>
      <c r="C7" s="37">
        <v>24</v>
      </c>
      <c r="E7" s="5" t="s">
        <v>134</v>
      </c>
      <c r="F7" s="2">
        <v>0.5</v>
      </c>
      <c r="G7" s="3">
        <f t="shared" si="0"/>
        <v>12</v>
      </c>
      <c r="H7" s="3">
        <v>1.4</v>
      </c>
      <c r="I7" s="3">
        <f t="shared" si="1"/>
        <v>16.799999999999997</v>
      </c>
    </row>
    <row r="8" spans="1:9" s="3" customFormat="1" ht="18">
      <c r="A8" s="43">
        <v>6</v>
      </c>
      <c r="B8" s="44" t="s">
        <v>175</v>
      </c>
      <c r="C8" s="37">
        <v>17</v>
      </c>
      <c r="E8" s="5" t="s">
        <v>136</v>
      </c>
      <c r="F8" s="2">
        <v>0.5</v>
      </c>
      <c r="G8" s="3">
        <f t="shared" si="0"/>
        <v>8.5</v>
      </c>
      <c r="H8" s="3">
        <v>1.5</v>
      </c>
      <c r="I8" s="3">
        <f t="shared" si="1"/>
        <v>12.75</v>
      </c>
    </row>
    <row r="9" spans="1:9" s="3" customFormat="1" ht="18">
      <c r="A9" s="43">
        <v>7</v>
      </c>
      <c r="B9" s="44" t="s">
        <v>138</v>
      </c>
      <c r="C9" s="37">
        <v>11</v>
      </c>
      <c r="E9" s="5" t="s">
        <v>138</v>
      </c>
      <c r="F9" s="2">
        <v>1</v>
      </c>
      <c r="G9" s="3">
        <f t="shared" si="0"/>
        <v>11</v>
      </c>
      <c r="H9" s="3">
        <v>1.6</v>
      </c>
      <c r="I9" s="3">
        <f t="shared" si="1"/>
        <v>17.600000000000001</v>
      </c>
    </row>
    <row r="10" spans="1:9" s="3" customFormat="1" ht="18">
      <c r="A10" s="43">
        <v>8</v>
      </c>
      <c r="B10" s="44" t="s">
        <v>141</v>
      </c>
      <c r="C10" s="37">
        <v>22</v>
      </c>
      <c r="E10" s="5" t="s">
        <v>139</v>
      </c>
      <c r="F10" s="2">
        <v>0</v>
      </c>
      <c r="G10" s="3">
        <f t="shared" si="0"/>
        <v>0</v>
      </c>
      <c r="H10" s="3">
        <v>1.7</v>
      </c>
      <c r="I10" s="3">
        <f t="shared" si="1"/>
        <v>0</v>
      </c>
    </row>
    <row r="11" spans="1:9" s="3" customFormat="1" ht="18">
      <c r="A11" s="43">
        <v>9</v>
      </c>
      <c r="B11" s="44" t="s">
        <v>142</v>
      </c>
      <c r="C11" s="37">
        <v>23</v>
      </c>
      <c r="E11" s="5" t="s">
        <v>164</v>
      </c>
      <c r="F11" s="2">
        <v>0</v>
      </c>
      <c r="G11" s="3">
        <f t="shared" si="0"/>
        <v>0</v>
      </c>
      <c r="H11" s="3">
        <v>1.8</v>
      </c>
      <c r="I11" s="3">
        <f t="shared" si="1"/>
        <v>0</v>
      </c>
    </row>
    <row r="12" spans="1:9" s="3" customFormat="1" ht="18">
      <c r="A12" s="43">
        <v>10</v>
      </c>
      <c r="B12" s="44" t="s">
        <v>176</v>
      </c>
      <c r="C12" s="37">
        <v>15</v>
      </c>
      <c r="E12" s="5" t="s">
        <v>145</v>
      </c>
      <c r="F12" s="2">
        <v>0</v>
      </c>
      <c r="G12" s="3">
        <f t="shared" si="0"/>
        <v>0</v>
      </c>
      <c r="H12" s="3">
        <v>1.9</v>
      </c>
      <c r="I12" s="3">
        <f t="shared" si="1"/>
        <v>0</v>
      </c>
    </row>
    <row r="13" spans="1:9" s="3" customFormat="1" ht="18">
      <c r="A13" s="43">
        <v>11</v>
      </c>
      <c r="B13" s="44" t="s">
        <v>177</v>
      </c>
      <c r="C13" s="37">
        <v>3</v>
      </c>
      <c r="E13" s="5" t="s">
        <v>149</v>
      </c>
      <c r="F13" s="2">
        <v>1</v>
      </c>
      <c r="G13" s="3">
        <f t="shared" si="0"/>
        <v>3</v>
      </c>
      <c r="H13" s="3">
        <v>2</v>
      </c>
      <c r="I13" s="3">
        <f t="shared" si="1"/>
        <v>6</v>
      </c>
    </row>
    <row r="14" spans="1:9" s="3" customFormat="1" ht="18">
      <c r="A14" s="43">
        <v>12</v>
      </c>
      <c r="B14" s="44" t="s">
        <v>164</v>
      </c>
      <c r="C14" s="37">
        <v>16</v>
      </c>
      <c r="E14" s="5" t="s">
        <v>166</v>
      </c>
      <c r="F14" s="2">
        <v>0</v>
      </c>
      <c r="G14" s="3">
        <f t="shared" si="0"/>
        <v>0</v>
      </c>
      <c r="H14" s="3">
        <v>2.1</v>
      </c>
      <c r="I14" s="3">
        <f t="shared" si="1"/>
        <v>0</v>
      </c>
    </row>
    <row r="15" spans="1:9" s="3" customFormat="1" ht="18">
      <c r="A15" s="43">
        <v>13</v>
      </c>
      <c r="B15" s="44" t="s">
        <v>165</v>
      </c>
      <c r="C15" s="37">
        <v>31</v>
      </c>
      <c r="E15" s="24" t="s">
        <v>135</v>
      </c>
      <c r="F15" s="2">
        <v>0</v>
      </c>
      <c r="G15" s="3">
        <f t="shared" si="0"/>
        <v>0</v>
      </c>
      <c r="H15" s="3">
        <v>2.2000000000000002</v>
      </c>
      <c r="I15" s="3">
        <f t="shared" si="1"/>
        <v>0</v>
      </c>
    </row>
    <row r="16" spans="1:9" s="3" customFormat="1" ht="18">
      <c r="A16" s="43">
        <v>14</v>
      </c>
      <c r="B16" s="44" t="s">
        <v>178</v>
      </c>
      <c r="C16" s="37">
        <v>9</v>
      </c>
      <c r="E16" s="5" t="s">
        <v>144</v>
      </c>
      <c r="F16" s="2">
        <v>0</v>
      </c>
      <c r="G16" s="3">
        <f t="shared" si="0"/>
        <v>0</v>
      </c>
      <c r="H16" s="3">
        <v>2.2999999999999998</v>
      </c>
      <c r="I16" s="3">
        <f t="shared" si="1"/>
        <v>0</v>
      </c>
    </row>
    <row r="17" spans="1:9" s="3" customFormat="1" ht="18">
      <c r="A17" s="43">
        <v>15</v>
      </c>
      <c r="B17" s="44" t="s">
        <v>152</v>
      </c>
      <c r="C17" s="37">
        <v>32</v>
      </c>
      <c r="E17" s="5" t="s">
        <v>142</v>
      </c>
      <c r="F17" s="2">
        <v>0</v>
      </c>
      <c r="G17" s="3">
        <f t="shared" si="0"/>
        <v>0</v>
      </c>
      <c r="H17" s="3">
        <v>2.4</v>
      </c>
      <c r="I17" s="3">
        <f t="shared" si="1"/>
        <v>0</v>
      </c>
    </row>
    <row r="18" spans="1:9" s="3" customFormat="1" ht="18">
      <c r="A18" s="43">
        <v>16</v>
      </c>
      <c r="B18" s="44" t="s">
        <v>147</v>
      </c>
      <c r="C18" s="37">
        <v>18</v>
      </c>
      <c r="E18" s="5" t="s">
        <v>168</v>
      </c>
      <c r="F18" s="2">
        <v>0</v>
      </c>
      <c r="G18" s="3">
        <f t="shared" si="0"/>
        <v>0</v>
      </c>
      <c r="H18" s="3">
        <v>2.5</v>
      </c>
      <c r="I18" s="3">
        <f t="shared" si="1"/>
        <v>0</v>
      </c>
    </row>
    <row r="19" spans="1:9" s="3" customFormat="1" ht="18">
      <c r="A19" s="43">
        <v>17</v>
      </c>
      <c r="B19" s="44" t="s">
        <v>170</v>
      </c>
      <c r="C19" s="37">
        <v>7</v>
      </c>
      <c r="E19" s="5" t="s">
        <v>165</v>
      </c>
      <c r="F19" s="2">
        <v>0</v>
      </c>
      <c r="G19" s="3">
        <f t="shared" si="0"/>
        <v>0</v>
      </c>
      <c r="H19" s="3">
        <v>2.6</v>
      </c>
      <c r="I19" s="3">
        <f t="shared" si="1"/>
        <v>0</v>
      </c>
    </row>
    <row r="20" spans="1:9" s="3" customFormat="1" ht="18">
      <c r="A20" s="43">
        <v>18</v>
      </c>
      <c r="B20" s="44" t="s">
        <v>144</v>
      </c>
      <c r="C20" s="37">
        <v>8</v>
      </c>
      <c r="E20" s="5" t="s">
        <v>172</v>
      </c>
      <c r="F20" s="2">
        <v>0</v>
      </c>
      <c r="G20" s="3">
        <f t="shared" si="0"/>
        <v>0</v>
      </c>
      <c r="H20" s="3">
        <v>2.7</v>
      </c>
      <c r="I20" s="3">
        <f t="shared" si="1"/>
        <v>0</v>
      </c>
    </row>
    <row r="21" spans="1:9" s="3" customFormat="1" ht="18">
      <c r="A21" s="43">
        <v>19</v>
      </c>
      <c r="B21" s="44" t="s">
        <v>179</v>
      </c>
      <c r="C21" s="37">
        <v>26</v>
      </c>
      <c r="E21" s="5" t="s">
        <v>184</v>
      </c>
      <c r="F21" s="2">
        <v>0</v>
      </c>
      <c r="G21" s="3">
        <f t="shared" si="0"/>
        <v>0</v>
      </c>
      <c r="H21" s="3">
        <v>2.8</v>
      </c>
      <c r="I21" s="3">
        <f t="shared" si="1"/>
        <v>0</v>
      </c>
    </row>
    <row r="22" spans="1:9" s="3" customFormat="1" ht="18">
      <c r="A22" s="43">
        <v>20</v>
      </c>
      <c r="B22" s="44" t="s">
        <v>171</v>
      </c>
      <c r="C22" s="37">
        <v>14</v>
      </c>
      <c r="E22" s="5" t="s">
        <v>147</v>
      </c>
      <c r="F22" s="2">
        <v>0</v>
      </c>
      <c r="G22" s="3">
        <f t="shared" si="0"/>
        <v>0</v>
      </c>
      <c r="H22" s="3">
        <v>2.9</v>
      </c>
      <c r="I22" s="3">
        <f t="shared" si="1"/>
        <v>0</v>
      </c>
    </row>
    <row r="23" spans="1:9" s="3" customFormat="1" ht="18">
      <c r="A23" s="43">
        <v>21</v>
      </c>
      <c r="B23" s="44" t="s">
        <v>166</v>
      </c>
      <c r="C23" s="37">
        <v>27</v>
      </c>
      <c r="E23" s="5" t="s">
        <v>185</v>
      </c>
      <c r="F23" s="2">
        <v>0</v>
      </c>
      <c r="G23" s="3">
        <f t="shared" si="0"/>
        <v>0</v>
      </c>
      <c r="H23" s="3">
        <v>3</v>
      </c>
      <c r="I23" s="3">
        <f t="shared" si="1"/>
        <v>0</v>
      </c>
    </row>
    <row r="24" spans="1:9" s="3" customFormat="1" ht="18">
      <c r="A24" s="43">
        <v>22</v>
      </c>
      <c r="B24" s="44" t="s">
        <v>180</v>
      </c>
      <c r="C24" s="37">
        <v>6</v>
      </c>
      <c r="E24" s="5" t="s">
        <v>152</v>
      </c>
      <c r="F24" s="2">
        <v>0</v>
      </c>
      <c r="G24" s="3">
        <f t="shared" si="0"/>
        <v>0</v>
      </c>
      <c r="H24" s="3">
        <v>3.1</v>
      </c>
      <c r="I24" s="3">
        <f t="shared" si="1"/>
        <v>0</v>
      </c>
    </row>
    <row r="25" spans="1:9" s="3" customFormat="1" ht="18">
      <c r="A25" s="43">
        <v>23</v>
      </c>
      <c r="B25" s="44" t="s">
        <v>173</v>
      </c>
      <c r="C25" s="37">
        <v>13</v>
      </c>
      <c r="E25" s="5" t="s">
        <v>171</v>
      </c>
      <c r="F25" s="2">
        <v>0</v>
      </c>
      <c r="G25" s="3">
        <f t="shared" si="0"/>
        <v>0</v>
      </c>
      <c r="H25" s="3">
        <v>3.2</v>
      </c>
      <c r="I25" s="3">
        <f t="shared" si="1"/>
        <v>0</v>
      </c>
    </row>
    <row r="26" spans="1:9" s="3" customFormat="1" ht="18">
      <c r="A26" s="43">
        <v>24</v>
      </c>
      <c r="B26" s="44" t="s">
        <v>168</v>
      </c>
      <c r="C26" s="37">
        <v>12</v>
      </c>
      <c r="E26" s="5" t="s">
        <v>162</v>
      </c>
      <c r="F26" s="2">
        <v>0</v>
      </c>
      <c r="G26" s="3">
        <f t="shared" si="0"/>
        <v>0</v>
      </c>
      <c r="H26" s="3">
        <v>3.3</v>
      </c>
      <c r="I26" s="3">
        <f t="shared" si="1"/>
        <v>0</v>
      </c>
    </row>
    <row r="27" spans="1:9" s="3" customFormat="1" ht="18">
      <c r="A27" s="43">
        <v>25</v>
      </c>
      <c r="B27" s="44" t="s">
        <v>174</v>
      </c>
      <c r="C27" s="37">
        <v>30</v>
      </c>
      <c r="E27" s="5" t="s">
        <v>180</v>
      </c>
      <c r="F27" s="2">
        <v>0</v>
      </c>
      <c r="G27" s="3">
        <f t="shared" si="0"/>
        <v>0</v>
      </c>
      <c r="H27" s="3">
        <v>3.4</v>
      </c>
      <c r="I27" s="3">
        <f t="shared" si="1"/>
        <v>0</v>
      </c>
    </row>
    <row r="28" spans="1:9" s="3" customFormat="1" ht="18">
      <c r="A28" s="43">
        <v>26</v>
      </c>
      <c r="B28" s="44" t="s">
        <v>181</v>
      </c>
      <c r="C28" s="37">
        <v>20</v>
      </c>
      <c r="E28" s="5" t="s">
        <v>179</v>
      </c>
      <c r="F28" s="2">
        <v>0</v>
      </c>
      <c r="G28" s="3">
        <f t="shared" si="0"/>
        <v>0</v>
      </c>
      <c r="H28" s="3">
        <v>3.5</v>
      </c>
      <c r="I28" s="3">
        <f t="shared" si="1"/>
        <v>0</v>
      </c>
    </row>
    <row r="29" spans="1:9" s="3" customFormat="1" ht="18">
      <c r="A29" s="43">
        <v>27</v>
      </c>
      <c r="B29" s="44" t="s">
        <v>162</v>
      </c>
      <c r="C29" s="37">
        <v>4</v>
      </c>
      <c r="E29" s="5" t="s">
        <v>186</v>
      </c>
      <c r="F29" s="2">
        <v>0</v>
      </c>
      <c r="G29" s="3">
        <f t="shared" si="0"/>
        <v>0</v>
      </c>
      <c r="H29" s="3">
        <v>3.6</v>
      </c>
      <c r="I29" s="3">
        <f t="shared" si="1"/>
        <v>0</v>
      </c>
    </row>
    <row r="30" spans="1:9" s="3" customFormat="1" ht="18">
      <c r="A30" s="43">
        <v>28</v>
      </c>
      <c r="B30" s="44" t="s">
        <v>150</v>
      </c>
      <c r="C30" s="37">
        <v>25</v>
      </c>
      <c r="E30" s="24" t="s">
        <v>150</v>
      </c>
      <c r="F30" s="2">
        <v>1</v>
      </c>
      <c r="G30" s="3">
        <f t="shared" si="0"/>
        <v>25</v>
      </c>
      <c r="H30" s="3">
        <v>3.7</v>
      </c>
      <c r="I30" s="3">
        <f t="shared" si="1"/>
        <v>92.5</v>
      </c>
    </row>
    <row r="31" spans="1:9" s="3" customFormat="1" ht="18">
      <c r="A31" s="43">
        <v>29</v>
      </c>
      <c r="B31" s="44" t="s">
        <v>158</v>
      </c>
      <c r="C31" s="37">
        <v>5</v>
      </c>
      <c r="E31" s="5" t="s">
        <v>187</v>
      </c>
      <c r="F31" s="2">
        <v>0</v>
      </c>
      <c r="G31" s="3">
        <f t="shared" si="0"/>
        <v>0</v>
      </c>
      <c r="H31" s="3">
        <v>3.8</v>
      </c>
      <c r="I31" s="3">
        <f t="shared" si="1"/>
        <v>0</v>
      </c>
    </row>
    <row r="32" spans="1:9" s="3" customFormat="1" ht="18">
      <c r="A32" s="43">
        <v>30</v>
      </c>
      <c r="B32" s="44" t="s">
        <v>182</v>
      </c>
      <c r="C32" s="37">
        <v>28</v>
      </c>
      <c r="E32" s="5" t="s">
        <v>183</v>
      </c>
      <c r="F32" s="2">
        <v>0</v>
      </c>
      <c r="G32" s="3">
        <f t="shared" si="0"/>
        <v>0</v>
      </c>
      <c r="H32" s="3">
        <v>3.9</v>
      </c>
      <c r="I32" s="3">
        <f t="shared" si="1"/>
        <v>0</v>
      </c>
    </row>
    <row r="33" spans="1:9" s="3" customFormat="1" ht="18">
      <c r="A33" s="43">
        <v>31</v>
      </c>
      <c r="B33" s="44" t="s">
        <v>183</v>
      </c>
      <c r="C33" s="37">
        <v>2</v>
      </c>
      <c r="E33" s="5" t="s">
        <v>163</v>
      </c>
      <c r="F33" s="2">
        <v>0.5</v>
      </c>
      <c r="G33" s="3">
        <f t="shared" si="0"/>
        <v>1</v>
      </c>
      <c r="H33" s="3">
        <v>4</v>
      </c>
      <c r="I33" s="3">
        <f t="shared" si="1"/>
        <v>4</v>
      </c>
    </row>
    <row r="34" spans="1:9" s="3" customFormat="1" ht="18">
      <c r="A34" s="43">
        <v>32</v>
      </c>
      <c r="B34" s="44" t="s">
        <v>157</v>
      </c>
      <c r="C34" s="37">
        <v>1</v>
      </c>
      <c r="E34" s="5" t="s">
        <v>188</v>
      </c>
      <c r="F34" s="2">
        <v>0</v>
      </c>
      <c r="G34" s="3">
        <f t="shared" si="0"/>
        <v>0</v>
      </c>
      <c r="H34" s="3">
        <v>4.0999999999999996</v>
      </c>
      <c r="I34" s="3">
        <f t="shared" si="1"/>
        <v>0</v>
      </c>
    </row>
    <row r="35" spans="1:9" s="3" customFormat="1" ht="18">
      <c r="A35" s="2"/>
      <c r="C35" s="2"/>
      <c r="E35" s="3" t="s">
        <v>182</v>
      </c>
      <c r="F35" s="2"/>
    </row>
    <row r="36" spans="1:9" s="3" customFormat="1" ht="18">
      <c r="A36" s="2"/>
      <c r="C36" s="2"/>
      <c r="F36" s="2" t="s">
        <v>6</v>
      </c>
      <c r="G36" s="3">
        <f>SUM(G3:G34)</f>
        <v>120.5</v>
      </c>
      <c r="I36" s="13">
        <f>SUM(I3:I35)</f>
        <v>214.55</v>
      </c>
    </row>
    <row r="38" spans="1:9">
      <c r="A38" s="6" t="s">
        <v>11</v>
      </c>
    </row>
    <row r="39" spans="1:9">
      <c r="A39" s="6"/>
    </row>
    <row r="40" spans="1:9">
      <c r="A40" s="6" t="s">
        <v>7</v>
      </c>
    </row>
    <row r="41" spans="1:9">
      <c r="A41" s="6" t="s">
        <v>8</v>
      </c>
    </row>
    <row r="42" spans="1:9">
      <c r="A42" s="6" t="s">
        <v>9</v>
      </c>
    </row>
    <row r="43" spans="1:9">
      <c r="A43" s="6" t="s">
        <v>10</v>
      </c>
    </row>
    <row r="44" spans="1:9">
      <c r="A44" s="6"/>
    </row>
    <row r="45" spans="1:9">
      <c r="A45" s="6"/>
    </row>
    <row r="46" spans="1:9">
      <c r="A46" s="6"/>
    </row>
  </sheetData>
  <phoneticPr fontId="3" type="noConversion"/>
  <pageMargins left="0.75" right="0.75" top="0.25" bottom="0.25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1" bestFit="1" customWidth="1"/>
    <col min="2" max="2" width="28.5703125" style="3" bestFit="1" customWidth="1"/>
    <col min="3" max="3" width="8.85546875" style="2" bestFit="1" customWidth="1"/>
    <col min="4" max="4" width="4" customWidth="1"/>
    <col min="5" max="5" width="28.5703125" bestFit="1" customWidth="1"/>
    <col min="6" max="6" width="10.42578125" style="1" bestFit="1" customWidth="1"/>
    <col min="7" max="7" width="8.5703125" bestFit="1" customWidth="1"/>
  </cols>
  <sheetData>
    <row r="1" spans="1:9" s="3" customFormat="1">
      <c r="A1" s="2" t="s">
        <v>0</v>
      </c>
      <c r="B1" s="3" t="s">
        <v>1</v>
      </c>
      <c r="C1" s="2" t="s">
        <v>2</v>
      </c>
      <c r="E1" s="3" t="s">
        <v>3</v>
      </c>
      <c r="F1" s="2" t="s">
        <v>4</v>
      </c>
      <c r="G1" s="3" t="s">
        <v>5</v>
      </c>
    </row>
    <row r="2" spans="1:9" s="3" customFormat="1">
      <c r="A2" s="2"/>
      <c r="C2" s="2"/>
      <c r="F2" s="2"/>
    </row>
    <row r="3" spans="1:9" s="3" customFormat="1">
      <c r="A3" s="4">
        <v>1</v>
      </c>
      <c r="B3" s="40" t="s">
        <v>132</v>
      </c>
      <c r="C3" s="41">
        <v>31</v>
      </c>
      <c r="E3" s="24" t="s">
        <v>132</v>
      </c>
      <c r="F3" s="2">
        <v>1</v>
      </c>
      <c r="G3" s="3">
        <f t="shared" ref="G3:G34" si="0">C3*F3</f>
        <v>31</v>
      </c>
      <c r="H3" s="3">
        <v>1</v>
      </c>
      <c r="I3" s="3">
        <f>G3*H3</f>
        <v>31</v>
      </c>
    </row>
    <row r="4" spans="1:9" s="3" customFormat="1">
      <c r="A4" s="4">
        <v>2</v>
      </c>
      <c r="B4" s="40" t="s">
        <v>133</v>
      </c>
      <c r="C4" s="41">
        <v>32</v>
      </c>
      <c r="E4" s="24" t="s">
        <v>133</v>
      </c>
      <c r="F4" s="2">
        <v>1</v>
      </c>
      <c r="G4" s="3">
        <f t="shared" si="0"/>
        <v>32</v>
      </c>
      <c r="H4" s="3">
        <v>1.1000000000000001</v>
      </c>
      <c r="I4" s="3">
        <f t="shared" ref="I4:I34" si="1">G4*H4</f>
        <v>35.200000000000003</v>
      </c>
    </row>
    <row r="5" spans="1:9" s="3" customFormat="1">
      <c r="A5" s="4">
        <v>3</v>
      </c>
      <c r="B5" s="40" t="s">
        <v>137</v>
      </c>
      <c r="C5" s="41">
        <v>30</v>
      </c>
      <c r="E5" s="24" t="s">
        <v>137</v>
      </c>
      <c r="F5" s="2">
        <v>1</v>
      </c>
      <c r="G5" s="3">
        <f t="shared" si="0"/>
        <v>30</v>
      </c>
      <c r="H5" s="3">
        <v>1.2</v>
      </c>
      <c r="I5" s="3">
        <f t="shared" si="1"/>
        <v>36</v>
      </c>
    </row>
    <row r="6" spans="1:9" s="3" customFormat="1">
      <c r="A6" s="4">
        <v>4</v>
      </c>
      <c r="B6" s="40" t="s">
        <v>139</v>
      </c>
      <c r="C6" s="41">
        <v>29</v>
      </c>
      <c r="E6" s="24" t="s">
        <v>141</v>
      </c>
      <c r="F6" s="2">
        <v>0</v>
      </c>
      <c r="G6" s="3">
        <f t="shared" si="0"/>
        <v>0</v>
      </c>
      <c r="H6" s="3">
        <v>1.3</v>
      </c>
      <c r="I6" s="3">
        <f t="shared" si="1"/>
        <v>0</v>
      </c>
    </row>
    <row r="7" spans="1:9" s="3" customFormat="1">
      <c r="A7" s="4">
        <v>5</v>
      </c>
      <c r="B7" s="40" t="s">
        <v>134</v>
      </c>
      <c r="C7" s="41">
        <v>28</v>
      </c>
      <c r="E7" s="24" t="s">
        <v>134</v>
      </c>
      <c r="F7" s="2">
        <v>1</v>
      </c>
      <c r="G7" s="3">
        <f t="shared" si="0"/>
        <v>28</v>
      </c>
      <c r="H7" s="3">
        <v>1.4</v>
      </c>
      <c r="I7" s="3">
        <f t="shared" si="1"/>
        <v>39.199999999999996</v>
      </c>
    </row>
    <row r="8" spans="1:9" s="3" customFormat="1">
      <c r="A8" s="4">
        <v>6</v>
      </c>
      <c r="B8" s="40" t="s">
        <v>136</v>
      </c>
      <c r="C8" s="41">
        <v>20</v>
      </c>
      <c r="E8" s="5" t="s">
        <v>136</v>
      </c>
      <c r="F8" s="2">
        <v>1</v>
      </c>
      <c r="G8" s="3">
        <f t="shared" si="0"/>
        <v>20</v>
      </c>
      <c r="H8" s="3">
        <v>1.5</v>
      </c>
      <c r="I8" s="3">
        <f t="shared" si="1"/>
        <v>30</v>
      </c>
    </row>
    <row r="9" spans="1:9" s="3" customFormat="1">
      <c r="A9" s="4">
        <v>7</v>
      </c>
      <c r="B9" s="40" t="s">
        <v>142</v>
      </c>
      <c r="C9" s="41">
        <v>27</v>
      </c>
      <c r="E9" s="5" t="s">
        <v>138</v>
      </c>
      <c r="F9" s="2">
        <v>0</v>
      </c>
      <c r="G9" s="3">
        <f t="shared" si="0"/>
        <v>0</v>
      </c>
      <c r="H9" s="3">
        <v>1.6</v>
      </c>
      <c r="I9" s="3">
        <f t="shared" si="1"/>
        <v>0</v>
      </c>
    </row>
    <row r="10" spans="1:9" s="3" customFormat="1">
      <c r="A10" s="4">
        <v>8</v>
      </c>
      <c r="B10" s="40" t="s">
        <v>138</v>
      </c>
      <c r="C10" s="41">
        <v>16</v>
      </c>
      <c r="E10" s="24" t="s">
        <v>139</v>
      </c>
      <c r="F10" s="2">
        <v>0.5</v>
      </c>
      <c r="G10" s="3">
        <f t="shared" si="0"/>
        <v>8</v>
      </c>
      <c r="H10" s="3">
        <v>1.7</v>
      </c>
      <c r="I10" s="3">
        <f t="shared" si="1"/>
        <v>13.6</v>
      </c>
    </row>
    <row r="11" spans="1:9" s="3" customFormat="1">
      <c r="A11" s="4">
        <v>9</v>
      </c>
      <c r="B11" s="40" t="s">
        <v>164</v>
      </c>
      <c r="C11" s="41">
        <v>14</v>
      </c>
      <c r="E11" s="5" t="s">
        <v>164</v>
      </c>
      <c r="F11" s="2">
        <v>1</v>
      </c>
      <c r="G11" s="3">
        <f t="shared" si="0"/>
        <v>14</v>
      </c>
      <c r="H11" s="3">
        <v>1.8</v>
      </c>
      <c r="I11" s="3">
        <f t="shared" si="1"/>
        <v>25.2</v>
      </c>
    </row>
    <row r="12" spans="1:9" s="3" customFormat="1">
      <c r="A12" s="4">
        <v>10</v>
      </c>
      <c r="B12" s="40" t="s">
        <v>141</v>
      </c>
      <c r="C12" s="41">
        <v>26</v>
      </c>
      <c r="E12" s="5" t="s">
        <v>145</v>
      </c>
      <c r="F12" s="2">
        <v>0</v>
      </c>
      <c r="G12" s="3">
        <f t="shared" si="0"/>
        <v>0</v>
      </c>
      <c r="H12" s="3">
        <v>1.9</v>
      </c>
      <c r="I12" s="3">
        <f t="shared" si="1"/>
        <v>0</v>
      </c>
    </row>
    <row r="13" spans="1:9" s="3" customFormat="1">
      <c r="A13" s="4">
        <v>11</v>
      </c>
      <c r="B13" s="40" t="s">
        <v>135</v>
      </c>
      <c r="C13" s="41">
        <v>18</v>
      </c>
      <c r="E13" s="5" t="s">
        <v>149</v>
      </c>
      <c r="F13" s="2">
        <v>0</v>
      </c>
      <c r="G13" s="3">
        <f t="shared" si="0"/>
        <v>0</v>
      </c>
      <c r="H13" s="3">
        <v>2</v>
      </c>
      <c r="I13" s="3">
        <f t="shared" si="1"/>
        <v>0</v>
      </c>
    </row>
    <row r="14" spans="1:9" s="3" customFormat="1">
      <c r="A14" s="4">
        <v>12</v>
      </c>
      <c r="B14" s="40" t="s">
        <v>165</v>
      </c>
      <c r="C14" s="41">
        <v>25</v>
      </c>
      <c r="E14" s="5" t="s">
        <v>166</v>
      </c>
      <c r="F14" s="2">
        <v>0</v>
      </c>
      <c r="G14" s="3">
        <f t="shared" si="0"/>
        <v>0</v>
      </c>
      <c r="H14" s="3">
        <v>2.1</v>
      </c>
      <c r="I14" s="3">
        <f t="shared" si="1"/>
        <v>0</v>
      </c>
    </row>
    <row r="15" spans="1:9" s="3" customFormat="1">
      <c r="A15" s="4">
        <v>13</v>
      </c>
      <c r="B15" s="40" t="s">
        <v>145</v>
      </c>
      <c r="C15" s="41">
        <v>17</v>
      </c>
      <c r="E15" s="24" t="s">
        <v>135</v>
      </c>
      <c r="F15" s="2">
        <v>0</v>
      </c>
      <c r="G15" s="3">
        <f t="shared" si="0"/>
        <v>0</v>
      </c>
      <c r="H15" s="3">
        <v>2.2000000000000002</v>
      </c>
      <c r="I15" s="3">
        <f t="shared" si="1"/>
        <v>0</v>
      </c>
    </row>
    <row r="16" spans="1:9" s="3" customFormat="1">
      <c r="A16" s="4">
        <v>14</v>
      </c>
      <c r="B16" s="40" t="s">
        <v>144</v>
      </c>
      <c r="C16" s="41">
        <v>19</v>
      </c>
      <c r="E16" s="5" t="s">
        <v>144</v>
      </c>
      <c r="F16" s="2">
        <v>1</v>
      </c>
      <c r="G16" s="3">
        <f t="shared" si="0"/>
        <v>19</v>
      </c>
      <c r="H16" s="3">
        <v>2.2999999999999998</v>
      </c>
      <c r="I16" s="3">
        <f t="shared" si="1"/>
        <v>43.699999999999996</v>
      </c>
    </row>
    <row r="17" spans="1:9" s="3" customFormat="1">
      <c r="A17" s="4">
        <v>15</v>
      </c>
      <c r="B17" s="40" t="s">
        <v>166</v>
      </c>
      <c r="C17" s="41">
        <v>21</v>
      </c>
      <c r="E17" s="5" t="s">
        <v>142</v>
      </c>
      <c r="F17" s="2">
        <v>0</v>
      </c>
      <c r="G17" s="3">
        <f t="shared" si="0"/>
        <v>0</v>
      </c>
      <c r="H17" s="3">
        <v>2.4</v>
      </c>
      <c r="I17" s="3">
        <f t="shared" si="1"/>
        <v>0</v>
      </c>
    </row>
    <row r="18" spans="1:9" s="3" customFormat="1">
      <c r="A18" s="4">
        <v>16</v>
      </c>
      <c r="B18" s="40" t="s">
        <v>147</v>
      </c>
      <c r="C18" s="41">
        <v>23</v>
      </c>
      <c r="E18" s="5" t="s">
        <v>168</v>
      </c>
      <c r="F18" s="2">
        <v>0</v>
      </c>
      <c r="G18" s="3">
        <f t="shared" si="0"/>
        <v>0</v>
      </c>
      <c r="H18" s="3">
        <v>2.5</v>
      </c>
      <c r="I18" s="3">
        <f t="shared" si="1"/>
        <v>0</v>
      </c>
    </row>
    <row r="19" spans="1:9" s="3" customFormat="1">
      <c r="A19" s="4">
        <v>17</v>
      </c>
      <c r="B19" s="40" t="s">
        <v>162</v>
      </c>
      <c r="C19" s="41">
        <v>8</v>
      </c>
      <c r="E19" s="5" t="s">
        <v>165</v>
      </c>
      <c r="F19" s="2">
        <v>0</v>
      </c>
      <c r="G19" s="3">
        <f t="shared" si="0"/>
        <v>0</v>
      </c>
      <c r="H19" s="3">
        <v>2.6</v>
      </c>
      <c r="I19" s="3">
        <f t="shared" si="1"/>
        <v>0</v>
      </c>
    </row>
    <row r="20" spans="1:9" s="3" customFormat="1">
      <c r="A20" s="4">
        <v>18</v>
      </c>
      <c r="B20" s="40" t="s">
        <v>149</v>
      </c>
      <c r="C20" s="41">
        <v>13</v>
      </c>
      <c r="E20" s="5" t="s">
        <v>172</v>
      </c>
      <c r="F20" s="2">
        <v>0</v>
      </c>
      <c r="G20" s="3">
        <f t="shared" si="0"/>
        <v>0</v>
      </c>
      <c r="H20" s="3">
        <v>2.7</v>
      </c>
      <c r="I20" s="3">
        <f t="shared" si="1"/>
        <v>0</v>
      </c>
    </row>
    <row r="21" spans="1:9" s="3" customFormat="1">
      <c r="A21" s="4">
        <v>19</v>
      </c>
      <c r="B21" s="40" t="s">
        <v>168</v>
      </c>
      <c r="C21" s="41">
        <v>12</v>
      </c>
      <c r="E21" s="5" t="s">
        <v>184</v>
      </c>
      <c r="F21" s="2">
        <v>0</v>
      </c>
      <c r="G21" s="3">
        <f t="shared" si="0"/>
        <v>0</v>
      </c>
      <c r="H21" s="3">
        <v>2.8</v>
      </c>
      <c r="I21" s="3">
        <f t="shared" si="1"/>
        <v>0</v>
      </c>
    </row>
    <row r="22" spans="1:9" s="3" customFormat="1">
      <c r="A22" s="4">
        <v>20</v>
      </c>
      <c r="B22" s="40" t="s">
        <v>152</v>
      </c>
      <c r="C22" s="41">
        <v>11</v>
      </c>
      <c r="E22" s="5" t="s">
        <v>147</v>
      </c>
      <c r="F22" s="2">
        <v>0</v>
      </c>
      <c r="G22" s="3">
        <f t="shared" si="0"/>
        <v>0</v>
      </c>
      <c r="H22" s="3">
        <v>2.9</v>
      </c>
      <c r="I22" s="3">
        <f t="shared" si="1"/>
        <v>0</v>
      </c>
    </row>
    <row r="23" spans="1:9" s="3" customFormat="1">
      <c r="A23" s="4">
        <v>21</v>
      </c>
      <c r="B23" s="40" t="s">
        <v>169</v>
      </c>
      <c r="C23" s="41">
        <v>10</v>
      </c>
      <c r="E23" s="5" t="s">
        <v>185</v>
      </c>
      <c r="F23" s="2">
        <v>0</v>
      </c>
      <c r="G23" s="3">
        <f t="shared" si="0"/>
        <v>0</v>
      </c>
      <c r="H23" s="3">
        <v>3</v>
      </c>
      <c r="I23" s="3">
        <f t="shared" si="1"/>
        <v>0</v>
      </c>
    </row>
    <row r="24" spans="1:9" s="3" customFormat="1">
      <c r="A24" s="4">
        <v>22</v>
      </c>
      <c r="B24" s="40" t="s">
        <v>170</v>
      </c>
      <c r="C24" s="41">
        <v>22</v>
      </c>
      <c r="E24" s="5" t="s">
        <v>152</v>
      </c>
      <c r="F24" s="2">
        <v>0</v>
      </c>
      <c r="G24" s="3">
        <f t="shared" si="0"/>
        <v>0</v>
      </c>
      <c r="H24" s="3">
        <v>3.1</v>
      </c>
      <c r="I24" s="3">
        <f t="shared" si="1"/>
        <v>0</v>
      </c>
    </row>
    <row r="25" spans="1:9" s="3" customFormat="1">
      <c r="A25" s="4">
        <v>23</v>
      </c>
      <c r="B25" s="40" t="s">
        <v>171</v>
      </c>
      <c r="C25" s="41">
        <v>9</v>
      </c>
      <c r="E25" s="5" t="s">
        <v>171</v>
      </c>
      <c r="F25" s="2">
        <v>1</v>
      </c>
      <c r="G25" s="3">
        <f t="shared" si="0"/>
        <v>9</v>
      </c>
      <c r="H25" s="3">
        <v>3.2</v>
      </c>
      <c r="I25" s="3">
        <f t="shared" si="1"/>
        <v>28.8</v>
      </c>
    </row>
    <row r="26" spans="1:9" s="3" customFormat="1">
      <c r="A26" s="4">
        <v>24</v>
      </c>
      <c r="B26" s="40" t="s">
        <v>150</v>
      </c>
      <c r="C26" s="41">
        <v>7</v>
      </c>
      <c r="E26" s="5" t="s">
        <v>162</v>
      </c>
      <c r="F26" s="2">
        <v>0</v>
      </c>
      <c r="G26" s="3">
        <f t="shared" si="0"/>
        <v>0</v>
      </c>
      <c r="H26" s="3">
        <v>3.3</v>
      </c>
      <c r="I26" s="3">
        <f t="shared" si="1"/>
        <v>0</v>
      </c>
    </row>
    <row r="27" spans="1:9" s="3" customFormat="1">
      <c r="A27" s="4">
        <v>25</v>
      </c>
      <c r="B27" s="40" t="s">
        <v>163</v>
      </c>
      <c r="C27" s="41">
        <v>6</v>
      </c>
      <c r="E27" s="5" t="s">
        <v>180</v>
      </c>
      <c r="F27" s="2">
        <v>0</v>
      </c>
      <c r="G27" s="3">
        <f t="shared" si="0"/>
        <v>0</v>
      </c>
      <c r="H27" s="3">
        <v>3.4</v>
      </c>
      <c r="I27" s="3">
        <f t="shared" si="1"/>
        <v>0</v>
      </c>
    </row>
    <row r="28" spans="1:9" s="3" customFormat="1">
      <c r="A28" s="4">
        <v>26</v>
      </c>
      <c r="B28" s="40" t="s">
        <v>157</v>
      </c>
      <c r="C28" s="41">
        <v>4</v>
      </c>
      <c r="E28" s="5" t="s">
        <v>179</v>
      </c>
      <c r="F28" s="2">
        <v>0</v>
      </c>
      <c r="G28" s="3">
        <f t="shared" si="0"/>
        <v>0</v>
      </c>
      <c r="H28" s="3">
        <v>3.5</v>
      </c>
      <c r="I28" s="3">
        <f t="shared" si="1"/>
        <v>0</v>
      </c>
    </row>
    <row r="29" spans="1:9" s="3" customFormat="1">
      <c r="A29" s="4">
        <v>27</v>
      </c>
      <c r="B29" s="40" t="s">
        <v>172</v>
      </c>
      <c r="C29" s="41">
        <v>3</v>
      </c>
      <c r="E29" s="5" t="s">
        <v>186</v>
      </c>
      <c r="F29" s="2">
        <v>0</v>
      </c>
      <c r="G29" s="3">
        <f t="shared" si="0"/>
        <v>0</v>
      </c>
      <c r="H29" s="3">
        <v>3.6</v>
      </c>
      <c r="I29" s="3">
        <f t="shared" si="1"/>
        <v>0</v>
      </c>
    </row>
    <row r="30" spans="1:9" s="3" customFormat="1">
      <c r="A30" s="4">
        <v>28</v>
      </c>
      <c r="B30" s="40" t="s">
        <v>158</v>
      </c>
      <c r="C30" s="41">
        <v>15</v>
      </c>
      <c r="E30" s="24" t="s">
        <v>150</v>
      </c>
      <c r="F30" s="2">
        <v>0</v>
      </c>
      <c r="G30" s="3">
        <f t="shared" si="0"/>
        <v>0</v>
      </c>
      <c r="H30" s="3">
        <v>3.7</v>
      </c>
      <c r="I30" s="3">
        <f t="shared" si="1"/>
        <v>0</v>
      </c>
    </row>
    <row r="31" spans="1:9" s="3" customFormat="1">
      <c r="A31" s="4">
        <v>29</v>
      </c>
      <c r="B31" s="40" t="s">
        <v>173</v>
      </c>
      <c r="C31" s="41">
        <v>2</v>
      </c>
      <c r="E31" s="5" t="s">
        <v>187</v>
      </c>
      <c r="F31" s="2">
        <v>0</v>
      </c>
      <c r="G31" s="3">
        <f t="shared" si="0"/>
        <v>0</v>
      </c>
      <c r="H31" s="3">
        <v>3.8</v>
      </c>
      <c r="I31" s="3">
        <f t="shared" si="1"/>
        <v>0</v>
      </c>
    </row>
    <row r="32" spans="1:9" s="3" customFormat="1">
      <c r="A32" s="4">
        <v>30</v>
      </c>
      <c r="B32" s="40" t="s">
        <v>151</v>
      </c>
      <c r="C32" s="41">
        <v>1</v>
      </c>
      <c r="E32" s="5" t="s">
        <v>183</v>
      </c>
      <c r="F32" s="2">
        <v>0</v>
      </c>
      <c r="G32" s="3">
        <f t="shared" si="0"/>
        <v>0</v>
      </c>
      <c r="H32" s="3">
        <v>3.9</v>
      </c>
      <c r="I32" s="3">
        <f t="shared" si="1"/>
        <v>0</v>
      </c>
    </row>
    <row r="33" spans="1:9" s="3" customFormat="1">
      <c r="A33" s="4">
        <v>31</v>
      </c>
      <c r="B33" s="40" t="s">
        <v>160</v>
      </c>
      <c r="C33" s="41">
        <v>5</v>
      </c>
      <c r="E33" s="5" t="s">
        <v>163</v>
      </c>
      <c r="F33" s="2">
        <v>0</v>
      </c>
      <c r="G33" s="3">
        <f t="shared" si="0"/>
        <v>0</v>
      </c>
      <c r="H33" s="3">
        <v>4</v>
      </c>
      <c r="I33" s="3">
        <f t="shared" si="1"/>
        <v>0</v>
      </c>
    </row>
    <row r="34" spans="1:9" s="3" customFormat="1">
      <c r="A34" s="4">
        <v>32</v>
      </c>
      <c r="B34" s="40" t="s">
        <v>174</v>
      </c>
      <c r="C34" s="41">
        <v>24</v>
      </c>
      <c r="E34" s="5" t="s">
        <v>188</v>
      </c>
      <c r="F34" s="2">
        <v>0</v>
      </c>
      <c r="G34" s="3">
        <f t="shared" si="0"/>
        <v>0</v>
      </c>
      <c r="H34" s="3">
        <v>4.0999999999999996</v>
      </c>
      <c r="I34" s="3">
        <f t="shared" si="1"/>
        <v>0</v>
      </c>
    </row>
    <row r="35" spans="1:9" s="3" customFormat="1">
      <c r="A35" s="2"/>
      <c r="C35" s="2"/>
      <c r="E35" s="3" t="s">
        <v>182</v>
      </c>
      <c r="F35" s="2"/>
    </row>
    <row r="36" spans="1:9" s="3" customFormat="1">
      <c r="A36" s="2"/>
      <c r="C36" s="2"/>
      <c r="F36" s="2" t="s">
        <v>6</v>
      </c>
      <c r="G36" s="3">
        <f>SUM(G3:G34)</f>
        <v>191</v>
      </c>
      <c r="I36" s="13">
        <f>SUM(I3:I35)</f>
        <v>282.7</v>
      </c>
    </row>
    <row r="37" spans="1:9" ht="12.75" customHeight="1"/>
    <row r="38" spans="1:9" ht="12.75" customHeight="1">
      <c r="A38" s="6" t="s">
        <v>11</v>
      </c>
    </row>
    <row r="39" spans="1:9" ht="12.75" customHeight="1">
      <c r="A39" s="6"/>
    </row>
    <row r="40" spans="1:9" ht="12.75" customHeight="1">
      <c r="A40" s="6" t="s">
        <v>7</v>
      </c>
    </row>
    <row r="41" spans="1:9" ht="12.75" customHeight="1">
      <c r="A41" s="6" t="s">
        <v>8</v>
      </c>
    </row>
    <row r="42" spans="1:9" ht="12.75" customHeight="1">
      <c r="A42" s="6" t="s">
        <v>9</v>
      </c>
    </row>
    <row r="43" spans="1:9" ht="12.75" customHeight="1">
      <c r="A43" s="6" t="s">
        <v>10</v>
      </c>
    </row>
    <row r="44" spans="1:9" ht="12.75" customHeight="1">
      <c r="A44" s="6"/>
    </row>
    <row r="45" spans="1:9" ht="12.75" customHeight="1">
      <c r="A45" s="6"/>
    </row>
    <row r="46" spans="1:9" ht="12.75" customHeight="1">
      <c r="A46" s="6"/>
    </row>
  </sheetData>
  <phoneticPr fontId="3" type="noConversion"/>
  <pageMargins left="0.75" right="0.75" top="0.25" bottom="0.25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tabSelected="1" workbookViewId="0">
      <selection activeCell="A2" sqref="A2"/>
    </sheetView>
  </sheetViews>
  <sheetFormatPr defaultRowHeight="12.75"/>
  <cols>
    <col min="1" max="1" width="6.42578125" style="1" bestFit="1" customWidth="1"/>
    <col min="2" max="2" width="16" style="22" customWidth="1"/>
    <col min="3" max="3" width="16" style="21" customWidth="1"/>
    <col min="4" max="4" width="16" style="1" customWidth="1"/>
    <col min="5" max="5" width="16" style="21" customWidth="1"/>
    <col min="6" max="8" width="16" style="1" customWidth="1"/>
    <col min="9" max="9" width="13.7109375" style="1" customWidth="1"/>
    <col min="10" max="10" width="13.7109375" customWidth="1"/>
    <col min="11" max="12" width="16.28515625" customWidth="1"/>
    <col min="13" max="13" width="11.5703125" style="17" customWidth="1"/>
    <col min="14" max="18" width="9.140625" style="1"/>
  </cols>
  <sheetData>
    <row r="1" spans="1:10" s="10" customFormat="1" ht="11.25">
      <c r="A1" s="7" t="s">
        <v>2</v>
      </c>
      <c r="B1" s="8">
        <f>Drew!I36</f>
        <v>276.89999999999998</v>
      </c>
      <c r="C1" s="8">
        <f>Mike!I36</f>
        <v>214.55</v>
      </c>
      <c r="D1" s="8">
        <f>Tim!I36</f>
        <v>282.7</v>
      </c>
      <c r="E1" s="9"/>
      <c r="F1" s="7"/>
      <c r="G1" s="14"/>
      <c r="H1" s="7"/>
      <c r="I1" s="7"/>
      <c r="J1" s="7"/>
    </row>
    <row r="2" spans="1:10" s="10" customFormat="1" ht="12" thickBot="1">
      <c r="A2" s="7"/>
      <c r="B2" s="36" t="s">
        <v>14</v>
      </c>
      <c r="C2" s="35" t="s">
        <v>20</v>
      </c>
      <c r="D2" s="36" t="s">
        <v>16</v>
      </c>
      <c r="E2" s="9"/>
      <c r="G2" s="15"/>
    </row>
    <row r="3" spans="1:10" s="22" customFormat="1" ht="11.25" customHeight="1">
      <c r="A3" s="18">
        <v>1</v>
      </c>
      <c r="B3" s="19" t="s">
        <v>132</v>
      </c>
      <c r="C3" s="45" t="s">
        <v>132</v>
      </c>
      <c r="D3" s="19" t="s">
        <v>132</v>
      </c>
      <c r="E3" s="20"/>
      <c r="F3" s="21"/>
      <c r="G3" s="20"/>
      <c r="H3" s="21"/>
      <c r="I3" s="21"/>
      <c r="J3" s="21"/>
    </row>
    <row r="4" spans="1:10" s="22" customFormat="1" ht="11.25" customHeight="1">
      <c r="A4" s="18">
        <v>2</v>
      </c>
      <c r="B4" s="19" t="s">
        <v>133</v>
      </c>
      <c r="C4" s="45" t="s">
        <v>133</v>
      </c>
      <c r="D4" s="19" t="s">
        <v>133</v>
      </c>
      <c r="E4" s="20"/>
      <c r="F4" s="21"/>
      <c r="G4" s="20"/>
      <c r="H4" s="21"/>
      <c r="I4" s="21"/>
      <c r="J4" s="21"/>
    </row>
    <row r="5" spans="1:10" s="22" customFormat="1" ht="11.25" customHeight="1">
      <c r="A5" s="18">
        <v>3</v>
      </c>
      <c r="B5" s="19" t="s">
        <v>134</v>
      </c>
      <c r="C5" s="45" t="s">
        <v>137</v>
      </c>
      <c r="D5" s="19" t="s">
        <v>137</v>
      </c>
      <c r="E5" s="20"/>
      <c r="F5" s="21" t="s">
        <v>19</v>
      </c>
      <c r="G5" s="20">
        <v>30</v>
      </c>
      <c r="H5" s="21"/>
      <c r="I5" s="21"/>
      <c r="J5" s="21"/>
    </row>
    <row r="6" spans="1:10" s="22" customFormat="1" ht="11.25" customHeight="1">
      <c r="A6" s="18">
        <v>4</v>
      </c>
      <c r="B6" s="19" t="s">
        <v>135</v>
      </c>
      <c r="C6" s="45" t="s">
        <v>139</v>
      </c>
      <c r="D6" s="19" t="s">
        <v>139</v>
      </c>
      <c r="E6" s="20"/>
      <c r="F6" s="21"/>
      <c r="G6" s="20"/>
      <c r="H6" s="21"/>
      <c r="I6" s="21"/>
      <c r="J6" s="21"/>
    </row>
    <row r="7" spans="1:10" s="22" customFormat="1" ht="11.25" customHeight="1">
      <c r="A7" s="18">
        <v>5</v>
      </c>
      <c r="B7" s="19" t="s">
        <v>136</v>
      </c>
      <c r="C7" s="45" t="s">
        <v>136</v>
      </c>
      <c r="D7" s="19" t="s">
        <v>134</v>
      </c>
      <c r="E7" s="23"/>
      <c r="F7" s="21"/>
      <c r="G7" s="20"/>
      <c r="H7" s="21"/>
      <c r="I7" s="21"/>
      <c r="J7" s="11"/>
    </row>
    <row r="8" spans="1:10" s="22" customFormat="1" ht="11.25" customHeight="1">
      <c r="A8" s="18">
        <v>6</v>
      </c>
      <c r="B8" s="19" t="s">
        <v>137</v>
      </c>
      <c r="C8" s="45" t="s">
        <v>175</v>
      </c>
      <c r="D8" s="19" t="s">
        <v>136</v>
      </c>
      <c r="E8" s="23"/>
      <c r="F8" s="21"/>
      <c r="G8" s="20"/>
      <c r="H8" s="21"/>
      <c r="I8" s="21"/>
      <c r="J8" s="11"/>
    </row>
    <row r="9" spans="1:10" s="22" customFormat="1" ht="11.25" customHeight="1">
      <c r="A9" s="18">
        <v>7</v>
      </c>
      <c r="B9" s="19" t="s">
        <v>138</v>
      </c>
      <c r="C9" s="45" t="s">
        <v>138</v>
      </c>
      <c r="D9" s="19" t="s">
        <v>142</v>
      </c>
      <c r="E9" s="23"/>
      <c r="F9" s="21"/>
      <c r="G9" s="20"/>
      <c r="H9" s="21"/>
      <c r="I9" s="21"/>
      <c r="J9" s="21"/>
    </row>
    <row r="10" spans="1:10" s="22" customFormat="1" ht="11.25" customHeight="1">
      <c r="A10" s="18">
        <v>8</v>
      </c>
      <c r="B10" s="19" t="s">
        <v>139</v>
      </c>
      <c r="C10" s="45" t="s">
        <v>141</v>
      </c>
      <c r="D10" s="19" t="s">
        <v>138</v>
      </c>
      <c r="E10" s="23"/>
      <c r="F10" s="21"/>
      <c r="G10" s="20"/>
      <c r="H10" s="21"/>
      <c r="I10" s="21"/>
      <c r="J10" s="21"/>
    </row>
    <row r="11" spans="1:10" s="22" customFormat="1" ht="11.25" customHeight="1">
      <c r="A11" s="18">
        <v>9</v>
      </c>
      <c r="B11" s="19" t="s">
        <v>140</v>
      </c>
      <c r="C11" s="45" t="s">
        <v>142</v>
      </c>
      <c r="D11" s="19" t="s">
        <v>164</v>
      </c>
      <c r="E11" s="23"/>
      <c r="F11" s="21"/>
      <c r="G11" s="20"/>
      <c r="H11" s="21"/>
      <c r="I11" s="21"/>
      <c r="J11" s="21"/>
    </row>
    <row r="12" spans="1:10" s="22" customFormat="1" ht="11.25" customHeight="1">
      <c r="A12" s="18">
        <v>10</v>
      </c>
      <c r="B12" s="19" t="s">
        <v>141</v>
      </c>
      <c r="C12" s="45" t="s">
        <v>176</v>
      </c>
      <c r="D12" s="19" t="s">
        <v>141</v>
      </c>
      <c r="E12" s="23"/>
      <c r="F12" s="21"/>
      <c r="G12" s="20"/>
      <c r="H12" s="21"/>
      <c r="I12" s="21"/>
      <c r="J12" s="21"/>
    </row>
    <row r="13" spans="1:10" s="22" customFormat="1" ht="11.25" customHeight="1">
      <c r="A13" s="18">
        <v>11</v>
      </c>
      <c r="B13" s="19" t="s">
        <v>142</v>
      </c>
      <c r="C13" s="45" t="s">
        <v>177</v>
      </c>
      <c r="D13" s="19" t="s">
        <v>135</v>
      </c>
      <c r="E13" s="21" t="s">
        <v>114</v>
      </c>
      <c r="F13" s="21"/>
      <c r="G13" s="20"/>
      <c r="H13" s="21"/>
      <c r="I13" s="21"/>
      <c r="J13" s="21"/>
    </row>
    <row r="14" spans="1:10" s="22" customFormat="1" ht="11.25" customHeight="1">
      <c r="A14" s="18">
        <v>12</v>
      </c>
      <c r="B14" s="19" t="s">
        <v>143</v>
      </c>
      <c r="C14" s="45" t="s">
        <v>164</v>
      </c>
      <c r="D14" s="19" t="s">
        <v>165</v>
      </c>
      <c r="E14" s="21" t="s">
        <v>195</v>
      </c>
      <c r="F14" s="21"/>
      <c r="G14" s="20"/>
      <c r="H14" s="21"/>
      <c r="I14" s="21"/>
      <c r="J14" s="21"/>
    </row>
    <row r="15" spans="1:10" s="22" customFormat="1" ht="11.25" customHeight="1">
      <c r="A15" s="18">
        <v>13</v>
      </c>
      <c r="B15" s="19" t="s">
        <v>144</v>
      </c>
      <c r="C15" s="45" t="s">
        <v>165</v>
      </c>
      <c r="D15" s="19" t="s">
        <v>145</v>
      </c>
      <c r="E15" s="21" t="s">
        <v>196</v>
      </c>
      <c r="F15" s="21"/>
      <c r="G15" s="20"/>
      <c r="H15" s="21"/>
      <c r="I15" s="21"/>
      <c r="J15" s="21"/>
    </row>
    <row r="16" spans="1:10" s="22" customFormat="1" ht="11.25" customHeight="1">
      <c r="A16" s="18">
        <v>14</v>
      </c>
      <c r="B16" s="19" t="s">
        <v>145</v>
      </c>
      <c r="C16" s="45" t="s">
        <v>178</v>
      </c>
      <c r="D16" s="19" t="s">
        <v>144</v>
      </c>
      <c r="E16" s="21" t="s">
        <v>150</v>
      </c>
      <c r="F16" s="21"/>
      <c r="G16" s="20"/>
      <c r="H16" s="21"/>
      <c r="I16" s="21"/>
      <c r="J16" s="21"/>
    </row>
    <row r="17" spans="1:10" s="22" customFormat="1" ht="11.25" customHeight="1">
      <c r="A17" s="18">
        <v>15</v>
      </c>
      <c r="B17" s="19" t="s">
        <v>146</v>
      </c>
      <c r="C17" s="45" t="s">
        <v>152</v>
      </c>
      <c r="D17" s="19" t="s">
        <v>166</v>
      </c>
      <c r="E17" s="21"/>
      <c r="F17" s="21"/>
      <c r="G17" s="20"/>
      <c r="H17" s="21"/>
      <c r="I17" s="21"/>
      <c r="J17" s="21"/>
    </row>
    <row r="18" spans="1:10" s="22" customFormat="1" ht="11.25" customHeight="1">
      <c r="A18" s="18">
        <v>16</v>
      </c>
      <c r="B18" s="19" t="s">
        <v>147</v>
      </c>
      <c r="C18" s="45" t="s">
        <v>147</v>
      </c>
      <c r="D18" s="19" t="s">
        <v>147</v>
      </c>
      <c r="E18" s="23"/>
      <c r="F18" s="21"/>
      <c r="G18" s="20"/>
      <c r="H18" s="21"/>
      <c r="I18" s="21"/>
      <c r="J18" s="21"/>
    </row>
    <row r="19" spans="1:10" s="22" customFormat="1" ht="11.25" customHeight="1">
      <c r="A19" s="18">
        <v>17</v>
      </c>
      <c r="B19" s="19" t="s">
        <v>148</v>
      </c>
      <c r="C19" s="45" t="s">
        <v>170</v>
      </c>
      <c r="D19" s="19" t="s">
        <v>167</v>
      </c>
      <c r="E19" s="23"/>
      <c r="F19" s="21"/>
      <c r="G19" s="20"/>
      <c r="H19" s="21"/>
      <c r="I19" s="21"/>
      <c r="J19" s="21"/>
    </row>
    <row r="20" spans="1:10" s="22" customFormat="1" ht="11.25" customHeight="1">
      <c r="A20" s="18">
        <v>18</v>
      </c>
      <c r="B20" s="19" t="s">
        <v>149</v>
      </c>
      <c r="C20" s="45" t="s">
        <v>144</v>
      </c>
      <c r="D20" s="19" t="s">
        <v>149</v>
      </c>
      <c r="E20" s="23"/>
      <c r="F20" s="21"/>
      <c r="G20" s="20"/>
      <c r="H20" s="21"/>
      <c r="I20" s="21"/>
      <c r="J20" s="21"/>
    </row>
    <row r="21" spans="1:10" s="22" customFormat="1" ht="11.25" customHeight="1">
      <c r="A21" s="18">
        <v>19</v>
      </c>
      <c r="B21" s="19" t="s">
        <v>150</v>
      </c>
      <c r="C21" s="45" t="s">
        <v>179</v>
      </c>
      <c r="D21" s="19" t="s">
        <v>168</v>
      </c>
      <c r="E21" s="23"/>
      <c r="F21" s="21"/>
      <c r="G21" s="20"/>
      <c r="H21" s="21"/>
      <c r="I21" s="21"/>
      <c r="J21" s="21"/>
    </row>
    <row r="22" spans="1:10" s="22" customFormat="1" ht="11.25" customHeight="1">
      <c r="A22" s="18">
        <v>20</v>
      </c>
      <c r="B22" s="19" t="s">
        <v>151</v>
      </c>
      <c r="C22" s="45" t="s">
        <v>171</v>
      </c>
      <c r="D22" s="19" t="s">
        <v>152</v>
      </c>
      <c r="E22" s="23"/>
      <c r="F22" s="21"/>
      <c r="G22" s="20"/>
      <c r="H22" s="21"/>
      <c r="I22" s="21"/>
      <c r="J22" s="21"/>
    </row>
    <row r="23" spans="1:10" s="22" customFormat="1" ht="11.25" customHeight="1">
      <c r="A23" s="18">
        <v>21</v>
      </c>
      <c r="B23" s="19" t="s">
        <v>152</v>
      </c>
      <c r="C23" s="45" t="s">
        <v>166</v>
      </c>
      <c r="D23" s="19" t="s">
        <v>169</v>
      </c>
      <c r="E23" s="23"/>
      <c r="F23" s="21"/>
      <c r="G23" s="20"/>
      <c r="H23" s="21"/>
      <c r="I23" s="21"/>
      <c r="J23" s="21"/>
    </row>
    <row r="24" spans="1:10" s="22" customFormat="1" ht="11.25" customHeight="1">
      <c r="A24" s="18">
        <v>22</v>
      </c>
      <c r="B24" s="22" t="s">
        <v>153</v>
      </c>
      <c r="C24" s="45" t="s">
        <v>180</v>
      </c>
      <c r="D24" s="19" t="s">
        <v>170</v>
      </c>
      <c r="E24" s="23"/>
      <c r="F24" s="21"/>
      <c r="G24" s="20"/>
      <c r="H24" s="21"/>
      <c r="I24" s="21"/>
      <c r="J24" s="21"/>
    </row>
    <row r="25" spans="1:10" s="22" customFormat="1" ht="11.25" customHeight="1">
      <c r="A25" s="18">
        <v>23</v>
      </c>
      <c r="B25" s="19" t="s">
        <v>154</v>
      </c>
      <c r="C25" s="45" t="s">
        <v>173</v>
      </c>
      <c r="D25" s="19" t="s">
        <v>171</v>
      </c>
      <c r="E25" s="23"/>
      <c r="F25" s="21"/>
      <c r="G25" s="20"/>
      <c r="H25" s="21"/>
      <c r="I25" s="21"/>
      <c r="J25" s="21"/>
    </row>
    <row r="26" spans="1:10" s="22" customFormat="1" ht="11.25" customHeight="1">
      <c r="A26" s="18">
        <v>24</v>
      </c>
      <c r="B26" s="19" t="s">
        <v>155</v>
      </c>
      <c r="C26" s="45" t="s">
        <v>168</v>
      </c>
      <c r="D26" s="19" t="s">
        <v>150</v>
      </c>
      <c r="E26" s="23"/>
      <c r="F26" s="21"/>
      <c r="G26" s="20"/>
      <c r="H26" s="21"/>
      <c r="I26" s="21"/>
      <c r="J26" s="21"/>
    </row>
    <row r="27" spans="1:10" s="22" customFormat="1" ht="11.25" customHeight="1">
      <c r="A27" s="18">
        <v>25</v>
      </c>
      <c r="B27" s="19" t="s">
        <v>156</v>
      </c>
      <c r="C27" s="45" t="s">
        <v>174</v>
      </c>
      <c r="D27" s="19" t="s">
        <v>163</v>
      </c>
      <c r="E27" s="23"/>
      <c r="F27" s="21"/>
      <c r="G27" s="20"/>
      <c r="H27" s="21"/>
      <c r="I27" s="21"/>
      <c r="J27" s="21"/>
    </row>
    <row r="28" spans="1:10" s="22" customFormat="1" ht="11.25" customHeight="1">
      <c r="A28" s="18">
        <v>26</v>
      </c>
      <c r="B28" s="19" t="s">
        <v>157</v>
      </c>
      <c r="C28" s="45" t="s">
        <v>181</v>
      </c>
      <c r="D28" s="19" t="s">
        <v>157</v>
      </c>
      <c r="E28" s="23"/>
      <c r="F28" s="21"/>
      <c r="G28" s="20"/>
      <c r="H28" s="21"/>
      <c r="I28" s="21"/>
      <c r="J28" s="21"/>
    </row>
    <row r="29" spans="1:10" s="22" customFormat="1" ht="11.25" customHeight="1">
      <c r="A29" s="18">
        <v>27</v>
      </c>
      <c r="B29" s="19" t="s">
        <v>158</v>
      </c>
      <c r="C29" s="45" t="s">
        <v>162</v>
      </c>
      <c r="D29" s="19" t="s">
        <v>172</v>
      </c>
      <c r="E29" s="23"/>
      <c r="F29" s="21"/>
      <c r="G29" s="20"/>
      <c r="H29" s="21"/>
      <c r="I29" s="21"/>
      <c r="J29" s="21"/>
    </row>
    <row r="30" spans="1:10" s="22" customFormat="1" ht="11.25" customHeight="1">
      <c r="A30" s="18">
        <v>28</v>
      </c>
      <c r="B30" s="19" t="s">
        <v>159</v>
      </c>
      <c r="C30" s="45" t="s">
        <v>150</v>
      </c>
      <c r="D30" s="19" t="s">
        <v>158</v>
      </c>
      <c r="E30" s="23"/>
      <c r="F30" s="21"/>
      <c r="G30" s="20"/>
      <c r="H30" s="21"/>
      <c r="I30" s="21"/>
      <c r="J30" s="21"/>
    </row>
    <row r="31" spans="1:10" s="22" customFormat="1" ht="11.25" customHeight="1">
      <c r="A31" s="18">
        <v>29</v>
      </c>
      <c r="B31" s="19" t="s">
        <v>160</v>
      </c>
      <c r="C31" s="45" t="s">
        <v>158</v>
      </c>
      <c r="D31" s="19" t="s">
        <v>173</v>
      </c>
      <c r="E31" s="23"/>
      <c r="F31" s="21"/>
      <c r="G31" s="20"/>
      <c r="H31" s="21"/>
      <c r="I31" s="21"/>
      <c r="J31" s="21"/>
    </row>
    <row r="32" spans="1:10" s="22" customFormat="1" ht="11.25" customHeight="1">
      <c r="A32" s="18">
        <v>30</v>
      </c>
      <c r="B32" s="19" t="s">
        <v>161</v>
      </c>
      <c r="C32" s="45" t="s">
        <v>182</v>
      </c>
      <c r="D32" s="19" t="s">
        <v>151</v>
      </c>
      <c r="E32" s="23"/>
      <c r="F32" s="21"/>
      <c r="G32" s="20"/>
      <c r="H32" s="21"/>
      <c r="I32" s="21"/>
      <c r="J32" s="21"/>
    </row>
    <row r="33" spans="1:18" s="22" customFormat="1" ht="11.25" customHeight="1">
      <c r="A33" s="18">
        <v>31</v>
      </c>
      <c r="B33" s="19" t="s">
        <v>162</v>
      </c>
      <c r="C33" s="45" t="s">
        <v>183</v>
      </c>
      <c r="D33" s="19" t="s">
        <v>160</v>
      </c>
      <c r="E33" s="23"/>
      <c r="F33" s="21"/>
      <c r="G33" s="20"/>
      <c r="H33" s="21"/>
      <c r="I33" s="21"/>
      <c r="J33" s="21"/>
    </row>
    <row r="34" spans="1:18" s="22" customFormat="1" ht="11.25" customHeight="1">
      <c r="A34" s="18">
        <v>32</v>
      </c>
      <c r="B34" s="19" t="s">
        <v>163</v>
      </c>
      <c r="C34" s="45" t="s">
        <v>157</v>
      </c>
      <c r="D34" s="19" t="s">
        <v>174</v>
      </c>
      <c r="E34" s="23"/>
      <c r="F34" s="21"/>
      <c r="G34" s="20"/>
      <c r="H34" s="21"/>
      <c r="I34" s="21"/>
      <c r="J34" s="21"/>
    </row>
    <row r="35" spans="1:18" s="10" customFormat="1" ht="11.25">
      <c r="A35" s="7"/>
      <c r="B35" s="22"/>
      <c r="C35" s="21"/>
      <c r="D35" s="7"/>
      <c r="E35" s="21"/>
      <c r="F35" s="7"/>
      <c r="G35" s="7"/>
      <c r="H35" s="7"/>
      <c r="I35" s="7"/>
      <c r="M35" s="16"/>
      <c r="N35" s="7"/>
      <c r="O35" s="7"/>
      <c r="P35" s="7"/>
      <c r="Q35" s="7"/>
      <c r="R35" s="7"/>
    </row>
    <row r="36" spans="1:18" s="10" customFormat="1" ht="11.25">
      <c r="A36" s="7"/>
      <c r="B36" s="21" t="s">
        <v>12</v>
      </c>
      <c r="C36" s="21" t="s">
        <v>2</v>
      </c>
      <c r="D36" s="7" t="s">
        <v>13</v>
      </c>
      <c r="E36" s="21" t="s">
        <v>2</v>
      </c>
      <c r="F36" s="7" t="s">
        <v>17</v>
      </c>
      <c r="G36" s="25"/>
      <c r="L36" s="9"/>
      <c r="M36" s="14"/>
      <c r="N36" s="7"/>
      <c r="O36" s="7"/>
      <c r="P36" s="7"/>
      <c r="Q36" s="7"/>
    </row>
    <row r="37" spans="1:18" s="10" customFormat="1" ht="11.25">
      <c r="A37" s="7" t="s">
        <v>14</v>
      </c>
      <c r="B37" s="21">
        <v>5</v>
      </c>
      <c r="C37" s="21">
        <v>205.1</v>
      </c>
      <c r="D37" s="7">
        <v>4</v>
      </c>
      <c r="E37" s="21">
        <v>71.8</v>
      </c>
      <c r="F37" s="7">
        <f>SUM(C37,E37)</f>
        <v>276.89999999999998</v>
      </c>
      <c r="G37" s="25"/>
      <c r="H37" s="7"/>
      <c r="L37" s="9"/>
      <c r="M37" s="14"/>
      <c r="N37" s="7"/>
      <c r="O37" s="7"/>
      <c r="P37" s="7"/>
      <c r="Q37" s="7"/>
    </row>
    <row r="38" spans="1:18" s="10" customFormat="1" ht="11.25">
      <c r="A38" s="21" t="s">
        <v>20</v>
      </c>
      <c r="B38" s="21">
        <v>6</v>
      </c>
      <c r="C38" s="21">
        <v>181</v>
      </c>
      <c r="D38" s="7">
        <v>3</v>
      </c>
      <c r="E38" s="21">
        <v>33.549999999999997</v>
      </c>
      <c r="F38" s="7">
        <f>SUM(C38,E38)</f>
        <v>214.55</v>
      </c>
      <c r="G38" s="25"/>
      <c r="H38" s="7"/>
      <c r="L38" s="9"/>
      <c r="M38" s="14"/>
      <c r="N38" s="7"/>
      <c r="O38" s="7"/>
      <c r="P38" s="7"/>
      <c r="Q38" s="7"/>
    </row>
    <row r="39" spans="1:18" s="10" customFormat="1" ht="11.25">
      <c r="A39" s="7" t="s">
        <v>16</v>
      </c>
      <c r="B39" s="21">
        <v>8</v>
      </c>
      <c r="C39" s="21">
        <v>269.10000000000002</v>
      </c>
      <c r="D39" s="7">
        <v>1</v>
      </c>
      <c r="E39" s="21">
        <v>13.6</v>
      </c>
      <c r="F39" s="7">
        <f>SUM(C39,E39)</f>
        <v>282.70000000000005</v>
      </c>
      <c r="G39" s="33">
        <v>30</v>
      </c>
      <c r="H39" s="7"/>
      <c r="M39" s="16"/>
      <c r="N39" s="7"/>
      <c r="O39" s="7"/>
      <c r="P39" s="7"/>
      <c r="Q39" s="7"/>
      <c r="R39" s="7"/>
    </row>
    <row r="40" spans="1:18" s="10" customFormat="1" ht="11.25">
      <c r="A40" s="7"/>
      <c r="B40" s="22"/>
      <c r="C40" s="21"/>
      <c r="D40" s="7"/>
      <c r="E40" s="21"/>
      <c r="F40" s="7"/>
      <c r="G40" s="7"/>
      <c r="H40" s="7"/>
      <c r="I40" s="7"/>
      <c r="M40" s="16"/>
      <c r="N40" s="7"/>
      <c r="O40" s="7"/>
      <c r="P40" s="7"/>
      <c r="Q40" s="7"/>
      <c r="R40" s="7"/>
    </row>
    <row r="41" spans="1:18" s="10" customFormat="1" ht="11.25">
      <c r="A41" s="12" t="s">
        <v>11</v>
      </c>
      <c r="B41" s="22"/>
      <c r="C41" s="21"/>
      <c r="D41" s="7"/>
      <c r="E41" s="21"/>
      <c r="F41" s="7"/>
      <c r="G41" s="7"/>
      <c r="H41" s="7"/>
      <c r="I41" s="7"/>
      <c r="M41" s="16"/>
      <c r="N41" s="7"/>
      <c r="O41" s="7"/>
      <c r="P41" s="7"/>
      <c r="Q41" s="7"/>
      <c r="R41" s="7"/>
    </row>
    <row r="42" spans="1:18" s="10" customFormat="1" ht="11.25">
      <c r="A42" s="12"/>
      <c r="B42" s="22"/>
      <c r="C42" s="21"/>
      <c r="D42" s="7"/>
      <c r="E42" s="21"/>
      <c r="F42" s="7"/>
      <c r="G42" s="7"/>
      <c r="H42" s="7"/>
      <c r="I42" s="7"/>
      <c r="M42" s="16"/>
      <c r="N42" s="7"/>
      <c r="O42" s="7"/>
      <c r="P42" s="7"/>
      <c r="Q42" s="7"/>
      <c r="R42" s="7"/>
    </row>
    <row r="43" spans="1:18" s="10" customFormat="1" ht="11.25">
      <c r="A43" s="12" t="s">
        <v>7</v>
      </c>
      <c r="B43" s="22"/>
      <c r="C43" s="21"/>
      <c r="D43" s="7"/>
      <c r="E43" s="21"/>
      <c r="F43" s="7"/>
      <c r="G43" s="7"/>
      <c r="H43" s="7"/>
      <c r="I43" s="7"/>
      <c r="M43" s="16"/>
      <c r="N43" s="7"/>
      <c r="O43" s="7"/>
      <c r="P43" s="7"/>
      <c r="Q43" s="7"/>
      <c r="R43" s="7"/>
    </row>
    <row r="44" spans="1:18" s="10" customFormat="1" ht="11.25">
      <c r="A44" s="12" t="s">
        <v>8</v>
      </c>
      <c r="B44" s="22"/>
      <c r="C44" s="21"/>
      <c r="D44" s="7"/>
      <c r="E44" s="21"/>
      <c r="F44" s="7"/>
      <c r="G44" s="7"/>
      <c r="H44" s="7"/>
      <c r="I44" s="7"/>
      <c r="M44" s="16"/>
      <c r="N44" s="7"/>
      <c r="O44" s="7"/>
      <c r="P44" s="7"/>
      <c r="Q44" s="7"/>
      <c r="R44" s="7"/>
    </row>
    <row r="45" spans="1:18" s="10" customFormat="1" ht="11.25">
      <c r="A45" s="12" t="s">
        <v>9</v>
      </c>
      <c r="B45" s="22"/>
      <c r="C45" s="21"/>
      <c r="D45" s="7"/>
      <c r="E45" s="21"/>
      <c r="F45" s="7"/>
      <c r="G45" s="7"/>
      <c r="H45" s="7"/>
      <c r="I45" s="7"/>
      <c r="M45" s="16"/>
      <c r="N45" s="7"/>
      <c r="O45" s="7"/>
      <c r="P45" s="7"/>
      <c r="Q45" s="7"/>
      <c r="R45" s="7"/>
    </row>
    <row r="46" spans="1:18" s="10" customFormat="1" ht="11.25">
      <c r="A46" s="12" t="s">
        <v>10</v>
      </c>
      <c r="B46" s="22"/>
      <c r="C46" s="21"/>
      <c r="D46" s="7"/>
      <c r="E46" s="21"/>
      <c r="F46" s="7"/>
      <c r="G46" s="7"/>
      <c r="H46" s="7"/>
      <c r="I46" s="7"/>
      <c r="M46" s="16"/>
      <c r="N46" s="7"/>
      <c r="O46" s="7"/>
      <c r="P46" s="7"/>
      <c r="Q46" s="7"/>
      <c r="R46" s="7"/>
    </row>
    <row r="47" spans="1:18">
      <c r="A47" s="6"/>
    </row>
    <row r="48" spans="1:18">
      <c r="A48" s="6"/>
    </row>
    <row r="49" spans="1:1">
      <c r="A49" s="6"/>
    </row>
  </sheetData>
  <phoneticPr fontId="3" type="noConversion"/>
  <pageMargins left="0.75" right="0.75" top="0.25" bottom="0.25" header="0.5" footer="0.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A2" sqref="A2"/>
    </sheetView>
  </sheetViews>
  <sheetFormatPr defaultRowHeight="12.75"/>
  <cols>
    <col min="1" max="1" width="3" style="38" bestFit="1" customWidth="1"/>
    <col min="2" max="2" width="6.140625" style="47" bestFit="1" customWidth="1"/>
    <col min="3" max="3" width="6.140625" style="48" bestFit="1" customWidth="1"/>
    <col min="4" max="4" width="7.28515625" style="38" bestFit="1" customWidth="1"/>
    <col min="5" max="5" width="5" style="38" bestFit="1" customWidth="1"/>
    <col min="6" max="6" width="7.28515625" style="50" bestFit="1" customWidth="1"/>
    <col min="7" max="7" width="7.7109375" style="38" bestFit="1" customWidth="1"/>
    <col min="8" max="8" width="15.7109375" style="48" bestFit="1" customWidth="1"/>
    <col min="9" max="9" width="8.28515625" style="38" bestFit="1" customWidth="1"/>
    <col min="10" max="10" width="11.5703125" style="38" bestFit="1" customWidth="1"/>
    <col min="11" max="11" width="9.140625" style="39"/>
    <col min="12" max="12" width="10.28515625" style="39" bestFit="1" customWidth="1"/>
    <col min="13" max="13" width="7.7109375" style="39" bestFit="1" customWidth="1"/>
  </cols>
  <sheetData>
    <row r="1" spans="1:13">
      <c r="A1" s="26"/>
      <c r="B1" s="46" t="s">
        <v>2</v>
      </c>
      <c r="C1" s="27"/>
      <c r="D1" s="26" t="s">
        <v>27</v>
      </c>
      <c r="E1" s="26" t="s">
        <v>28</v>
      </c>
      <c r="F1" s="49" t="s">
        <v>29</v>
      </c>
      <c r="G1" s="28" t="s">
        <v>30</v>
      </c>
      <c r="H1" s="29" t="s">
        <v>1</v>
      </c>
      <c r="I1" s="26" t="s">
        <v>0</v>
      </c>
      <c r="J1" s="26" t="s">
        <v>31</v>
      </c>
      <c r="K1" s="27"/>
      <c r="L1" s="30" t="s">
        <v>32</v>
      </c>
      <c r="M1" s="31"/>
    </row>
    <row r="2" spans="1:13">
      <c r="A2" s="26"/>
      <c r="B2" s="46"/>
      <c r="C2" s="27"/>
      <c r="D2" s="26"/>
      <c r="E2" s="26"/>
      <c r="F2" s="49"/>
      <c r="G2" s="28"/>
      <c r="H2" s="27"/>
      <c r="I2" s="26"/>
      <c r="J2" s="26"/>
      <c r="K2" s="27"/>
      <c r="L2" s="30"/>
      <c r="M2" s="31"/>
    </row>
    <row r="3" spans="1:13">
      <c r="A3" s="26">
        <v>1</v>
      </c>
      <c r="B3" s="46">
        <v>444.15</v>
      </c>
      <c r="C3" s="27" t="s">
        <v>15</v>
      </c>
      <c r="D3" s="26" t="s">
        <v>33</v>
      </c>
      <c r="E3" s="26">
        <v>2012</v>
      </c>
      <c r="F3" s="49">
        <v>60</v>
      </c>
      <c r="G3" s="28">
        <v>83.7</v>
      </c>
      <c r="H3" s="27" t="s">
        <v>34</v>
      </c>
      <c r="I3" s="26" t="s">
        <v>35</v>
      </c>
      <c r="J3" s="38">
        <v>7</v>
      </c>
      <c r="K3" s="27"/>
      <c r="L3" s="30" t="s">
        <v>36</v>
      </c>
      <c r="M3" s="32">
        <v>-10</v>
      </c>
    </row>
    <row r="4" spans="1:13">
      <c r="A4" s="26">
        <v>2</v>
      </c>
      <c r="B4" s="46">
        <v>378.15</v>
      </c>
      <c r="C4" s="27" t="s">
        <v>14</v>
      </c>
      <c r="D4" s="26" t="s">
        <v>56</v>
      </c>
      <c r="E4" s="26">
        <v>2019</v>
      </c>
      <c r="F4" s="50">
        <v>50</v>
      </c>
      <c r="G4" s="28">
        <v>62.7</v>
      </c>
      <c r="H4" s="27" t="s">
        <v>127</v>
      </c>
      <c r="I4" s="26" t="s">
        <v>129</v>
      </c>
      <c r="J4" s="38">
        <v>7</v>
      </c>
      <c r="K4" s="27"/>
      <c r="L4" s="30" t="s">
        <v>14</v>
      </c>
      <c r="M4" s="31">
        <v>70</v>
      </c>
    </row>
    <row r="5" spans="1:13">
      <c r="A5" s="26">
        <v>3</v>
      </c>
      <c r="B5" s="46">
        <v>360.5</v>
      </c>
      <c r="C5" s="27" t="s">
        <v>18</v>
      </c>
      <c r="D5" s="26" t="s">
        <v>37</v>
      </c>
      <c r="E5" s="26">
        <v>2014</v>
      </c>
      <c r="F5" s="49">
        <v>75</v>
      </c>
      <c r="G5" s="28">
        <v>85</v>
      </c>
      <c r="H5" s="27" t="s">
        <v>38</v>
      </c>
      <c r="I5" s="26" t="s">
        <v>39</v>
      </c>
      <c r="J5" s="38">
        <v>9</v>
      </c>
      <c r="K5" s="27"/>
      <c r="L5" s="30" t="s">
        <v>15</v>
      </c>
      <c r="M5" s="31">
        <v>15</v>
      </c>
    </row>
    <row r="6" spans="1:13">
      <c r="A6" s="26">
        <v>4</v>
      </c>
      <c r="B6" s="46">
        <v>332.95</v>
      </c>
      <c r="C6" s="27" t="s">
        <v>14</v>
      </c>
      <c r="D6" s="26" t="s">
        <v>40</v>
      </c>
      <c r="E6" s="26">
        <v>2012</v>
      </c>
      <c r="F6" s="49">
        <v>20</v>
      </c>
      <c r="G6" s="28">
        <v>44.2</v>
      </c>
      <c r="H6" s="27" t="s">
        <v>41</v>
      </c>
      <c r="I6" s="26" t="s">
        <v>42</v>
      </c>
      <c r="J6" s="38">
        <v>5</v>
      </c>
      <c r="K6" s="27"/>
      <c r="L6" s="30" t="s">
        <v>45</v>
      </c>
      <c r="M6" s="32">
        <v>-20</v>
      </c>
    </row>
    <row r="7" spans="1:13">
      <c r="A7" s="26">
        <v>5</v>
      </c>
      <c r="B7" s="46">
        <v>318.55</v>
      </c>
      <c r="C7" s="27" t="s">
        <v>26</v>
      </c>
      <c r="D7" s="26" t="s">
        <v>67</v>
      </c>
      <c r="E7" s="26">
        <v>2016</v>
      </c>
      <c r="F7" s="50">
        <v>50</v>
      </c>
      <c r="G7" s="28">
        <v>48.3</v>
      </c>
      <c r="H7" s="27" t="s">
        <v>21</v>
      </c>
      <c r="I7" s="26" t="s">
        <v>107</v>
      </c>
      <c r="J7" s="38">
        <v>8</v>
      </c>
      <c r="K7" s="27"/>
      <c r="L7" s="30" t="s">
        <v>128</v>
      </c>
      <c r="M7" s="32">
        <v>-10</v>
      </c>
    </row>
    <row r="8" spans="1:13">
      <c r="A8" s="26">
        <v>6</v>
      </c>
      <c r="B8" s="46">
        <v>314.25</v>
      </c>
      <c r="C8" s="27" t="s">
        <v>18</v>
      </c>
      <c r="D8" s="26" t="s">
        <v>43</v>
      </c>
      <c r="E8" s="26">
        <v>2011</v>
      </c>
      <c r="F8" s="49">
        <v>45</v>
      </c>
      <c r="G8" s="28">
        <v>46.8</v>
      </c>
      <c r="H8" s="27" t="s">
        <v>44</v>
      </c>
      <c r="I8" s="26" t="s">
        <v>42</v>
      </c>
      <c r="J8" s="26">
        <v>8</v>
      </c>
      <c r="K8" s="27"/>
      <c r="L8" s="30" t="s">
        <v>49</v>
      </c>
      <c r="M8" s="32">
        <v>-10</v>
      </c>
    </row>
    <row r="9" spans="1:13">
      <c r="A9" s="26">
        <v>7</v>
      </c>
      <c r="B9" s="46">
        <v>307.14999999999998</v>
      </c>
      <c r="C9" s="27" t="s">
        <v>18</v>
      </c>
      <c r="D9" s="26" t="s">
        <v>56</v>
      </c>
      <c r="E9" s="26">
        <v>2017</v>
      </c>
      <c r="F9" s="50">
        <v>50</v>
      </c>
      <c r="G9" s="28">
        <v>52</v>
      </c>
      <c r="H9" s="27" t="s">
        <v>112</v>
      </c>
      <c r="I9" s="26" t="s">
        <v>54</v>
      </c>
      <c r="J9" s="38">
        <v>7</v>
      </c>
      <c r="K9" s="27"/>
      <c r="L9" s="30" t="s">
        <v>18</v>
      </c>
      <c r="M9" s="31">
        <v>90</v>
      </c>
    </row>
    <row r="10" spans="1:13">
      <c r="A10" s="26">
        <v>8</v>
      </c>
      <c r="B10" s="46">
        <v>306.89999999999998</v>
      </c>
      <c r="C10" s="27" t="s">
        <v>20</v>
      </c>
      <c r="D10" s="26" t="s">
        <v>46</v>
      </c>
      <c r="E10" s="26">
        <v>2011</v>
      </c>
      <c r="F10" s="49">
        <v>15</v>
      </c>
      <c r="G10" s="28">
        <v>57.6</v>
      </c>
      <c r="H10" s="27" t="s">
        <v>47</v>
      </c>
      <c r="I10" s="26" t="s">
        <v>48</v>
      </c>
      <c r="J10" s="26">
        <v>7</v>
      </c>
      <c r="K10" s="27"/>
      <c r="L10" s="30" t="s">
        <v>20</v>
      </c>
      <c r="M10" s="32">
        <v>-65</v>
      </c>
    </row>
    <row r="11" spans="1:13">
      <c r="A11" s="26">
        <v>9</v>
      </c>
      <c r="B11" s="46">
        <v>300.05</v>
      </c>
      <c r="C11" s="27" t="s">
        <v>50</v>
      </c>
      <c r="D11" s="26" t="s">
        <v>51</v>
      </c>
      <c r="E11" s="26">
        <v>2012</v>
      </c>
      <c r="F11" s="49"/>
      <c r="G11" s="28">
        <v>47.6</v>
      </c>
      <c r="H11" s="27" t="s">
        <v>41</v>
      </c>
      <c r="I11" s="26" t="s">
        <v>42</v>
      </c>
      <c r="J11" s="38">
        <v>4</v>
      </c>
      <c r="K11" s="27"/>
      <c r="L11" s="30" t="s">
        <v>26</v>
      </c>
      <c r="M11" s="34">
        <v>30</v>
      </c>
    </row>
    <row r="12" spans="1:13">
      <c r="A12" s="26">
        <v>10</v>
      </c>
      <c r="B12" s="46">
        <v>291.5</v>
      </c>
      <c r="C12" s="27" t="s">
        <v>25</v>
      </c>
      <c r="D12" s="26" t="s">
        <v>52</v>
      </c>
      <c r="E12" s="26">
        <v>2012</v>
      </c>
      <c r="F12" s="49"/>
      <c r="G12" s="28">
        <v>46.8</v>
      </c>
      <c r="H12" s="27" t="s">
        <v>53</v>
      </c>
      <c r="I12" s="26" t="s">
        <v>54</v>
      </c>
      <c r="J12" s="38">
        <v>5</v>
      </c>
      <c r="K12" s="27"/>
      <c r="L12" s="30" t="s">
        <v>24</v>
      </c>
      <c r="M12" s="32">
        <v>-30</v>
      </c>
    </row>
    <row r="13" spans="1:13">
      <c r="A13" s="26">
        <v>11</v>
      </c>
      <c r="B13" s="46">
        <v>283.3</v>
      </c>
      <c r="C13" s="27" t="s">
        <v>16</v>
      </c>
      <c r="D13" s="26" t="s">
        <v>65</v>
      </c>
      <c r="E13" s="26">
        <v>2019</v>
      </c>
      <c r="G13" s="28">
        <v>66</v>
      </c>
      <c r="H13" s="27" t="s">
        <v>127</v>
      </c>
      <c r="I13" s="26" t="s">
        <v>129</v>
      </c>
      <c r="J13" s="38">
        <v>6</v>
      </c>
      <c r="K13" s="27"/>
      <c r="L13" s="30" t="s">
        <v>50</v>
      </c>
      <c r="M13" s="32">
        <v>-20</v>
      </c>
    </row>
    <row r="14" spans="1:13">
      <c r="A14" s="26">
        <v>12</v>
      </c>
      <c r="B14" s="47">
        <v>282.7</v>
      </c>
      <c r="C14" s="48" t="s">
        <v>16</v>
      </c>
      <c r="D14" s="38" t="s">
        <v>189</v>
      </c>
      <c r="E14" s="38">
        <v>2020</v>
      </c>
      <c r="F14" s="50">
        <v>30</v>
      </c>
      <c r="G14" s="38">
        <v>43.7</v>
      </c>
      <c r="H14" s="48" t="s">
        <v>144</v>
      </c>
      <c r="I14" s="38" t="s">
        <v>121</v>
      </c>
      <c r="J14" s="38">
        <v>8</v>
      </c>
      <c r="K14" s="27"/>
      <c r="L14" s="30" t="s">
        <v>25</v>
      </c>
      <c r="M14" s="32">
        <v>-20</v>
      </c>
    </row>
    <row r="15" spans="1:13">
      <c r="A15" s="26">
        <v>13</v>
      </c>
      <c r="B15" s="47" t="s">
        <v>192</v>
      </c>
      <c r="C15" s="48" t="s">
        <v>14</v>
      </c>
      <c r="D15" s="38" t="s">
        <v>193</v>
      </c>
      <c r="E15" s="38">
        <v>2020</v>
      </c>
      <c r="G15" s="38">
        <v>47.6</v>
      </c>
      <c r="H15" s="48" t="s">
        <v>139</v>
      </c>
      <c r="I15" s="38" t="s">
        <v>42</v>
      </c>
      <c r="J15" s="38">
        <v>5</v>
      </c>
      <c r="K15" s="27"/>
      <c r="L15" s="30" t="s">
        <v>16</v>
      </c>
      <c r="M15" s="32">
        <v>-20</v>
      </c>
    </row>
    <row r="16" spans="1:13">
      <c r="A16" s="26">
        <v>14</v>
      </c>
      <c r="B16" s="46">
        <v>271.95</v>
      </c>
      <c r="C16" s="27" t="s">
        <v>128</v>
      </c>
      <c r="D16" s="26" t="s">
        <v>72</v>
      </c>
      <c r="E16" s="26">
        <v>2019</v>
      </c>
      <c r="G16" s="28">
        <v>57.6</v>
      </c>
      <c r="H16" s="27" t="s">
        <v>130</v>
      </c>
      <c r="I16" s="26" t="s">
        <v>48</v>
      </c>
      <c r="J16" s="38">
        <v>7</v>
      </c>
      <c r="K16" s="27"/>
      <c r="L16" s="30"/>
      <c r="M16" s="31"/>
    </row>
    <row r="17" spans="1:13">
      <c r="A17" s="26">
        <v>15</v>
      </c>
      <c r="B17" s="46">
        <v>270.60000000000002</v>
      </c>
      <c r="C17" s="27" t="s">
        <v>18</v>
      </c>
      <c r="D17" s="26" t="s">
        <v>55</v>
      </c>
      <c r="E17" s="26">
        <v>2012</v>
      </c>
      <c r="F17" s="49"/>
      <c r="G17" s="28">
        <v>51</v>
      </c>
      <c r="H17" s="27" t="s">
        <v>41</v>
      </c>
      <c r="I17" s="26" t="s">
        <v>42</v>
      </c>
      <c r="J17" s="38">
        <v>3</v>
      </c>
      <c r="K17" s="27"/>
      <c r="L17" s="30"/>
      <c r="M17" s="31"/>
    </row>
    <row r="18" spans="1:13">
      <c r="A18" s="26">
        <v>16</v>
      </c>
      <c r="B18" s="46">
        <v>268.89999999999998</v>
      </c>
      <c r="C18" s="27" t="s">
        <v>14</v>
      </c>
      <c r="D18" s="26" t="s">
        <v>56</v>
      </c>
      <c r="E18" s="26">
        <v>2015</v>
      </c>
      <c r="F18" s="49">
        <v>50</v>
      </c>
      <c r="G18" s="28">
        <v>48</v>
      </c>
      <c r="H18" s="27" t="s">
        <v>57</v>
      </c>
      <c r="I18" s="26" t="s">
        <v>58</v>
      </c>
      <c r="J18" s="26">
        <v>6</v>
      </c>
      <c r="K18" s="27"/>
      <c r="L18" s="30"/>
      <c r="M18" s="31">
        <f>SUM(M3:M17)</f>
        <v>0</v>
      </c>
    </row>
    <row r="19" spans="1:13">
      <c r="A19" s="26">
        <v>17</v>
      </c>
      <c r="B19" s="46">
        <v>255.6</v>
      </c>
      <c r="C19" s="27" t="s">
        <v>16</v>
      </c>
      <c r="D19" s="26" t="s">
        <v>59</v>
      </c>
      <c r="E19" s="26">
        <v>2011</v>
      </c>
      <c r="F19" s="49"/>
      <c r="G19" s="28">
        <v>52.8</v>
      </c>
      <c r="H19" s="27" t="s">
        <v>47</v>
      </c>
      <c r="I19" s="26" t="s">
        <v>48</v>
      </c>
      <c r="J19" s="26">
        <v>5</v>
      </c>
      <c r="K19" s="27"/>
      <c r="L19" s="30"/>
      <c r="M19" s="31"/>
    </row>
    <row r="20" spans="1:13">
      <c r="A20" s="26">
        <v>18</v>
      </c>
      <c r="B20" s="46">
        <v>252.75</v>
      </c>
      <c r="C20" s="27" t="s">
        <v>20</v>
      </c>
      <c r="D20" s="26" t="s">
        <v>60</v>
      </c>
      <c r="E20" s="26">
        <v>2012</v>
      </c>
      <c r="F20" s="49"/>
      <c r="G20" s="28">
        <v>42.5</v>
      </c>
      <c r="H20" s="27" t="s">
        <v>41</v>
      </c>
      <c r="I20" s="26" t="s">
        <v>42</v>
      </c>
      <c r="J20" s="38">
        <v>6</v>
      </c>
      <c r="K20" s="27"/>
      <c r="L20" s="30"/>
      <c r="M20" s="31"/>
    </row>
    <row r="21" spans="1:13">
      <c r="A21" s="26">
        <v>19</v>
      </c>
      <c r="B21" s="46">
        <v>247.65</v>
      </c>
      <c r="C21" s="27" t="s">
        <v>16</v>
      </c>
      <c r="D21" s="26" t="s">
        <v>124</v>
      </c>
      <c r="E21" s="26">
        <v>2018</v>
      </c>
      <c r="F21" s="50">
        <v>40</v>
      </c>
      <c r="G21" s="28">
        <v>62.1</v>
      </c>
      <c r="H21" s="27" t="s">
        <v>117</v>
      </c>
      <c r="I21" s="26" t="s">
        <v>121</v>
      </c>
      <c r="J21" s="38">
        <v>7</v>
      </c>
      <c r="K21" s="27"/>
      <c r="L21" s="30"/>
      <c r="M21" s="31"/>
    </row>
    <row r="22" spans="1:13">
      <c r="A22" s="26">
        <v>20</v>
      </c>
      <c r="B22" s="46">
        <v>240.45</v>
      </c>
      <c r="C22" s="27" t="s">
        <v>45</v>
      </c>
      <c r="D22" s="26" t="s">
        <v>61</v>
      </c>
      <c r="E22" s="26">
        <v>2011</v>
      </c>
      <c r="F22" s="49"/>
      <c r="G22" s="28">
        <v>64.8</v>
      </c>
      <c r="H22" s="27" t="s">
        <v>47</v>
      </c>
      <c r="I22" s="26" t="s">
        <v>48</v>
      </c>
      <c r="J22" s="26">
        <v>5</v>
      </c>
      <c r="K22" s="27"/>
      <c r="L22" s="30"/>
      <c r="M22" s="31"/>
    </row>
    <row r="23" spans="1:13">
      <c r="A23" s="26">
        <v>21</v>
      </c>
      <c r="B23" s="46">
        <v>234.1</v>
      </c>
      <c r="C23" s="27" t="s">
        <v>15</v>
      </c>
      <c r="D23" s="26" t="s">
        <v>62</v>
      </c>
      <c r="E23" s="26">
        <v>2014</v>
      </c>
      <c r="F23" s="49">
        <v>15</v>
      </c>
      <c r="G23" s="28">
        <v>49.6</v>
      </c>
      <c r="H23" s="27" t="s">
        <v>63</v>
      </c>
      <c r="I23" s="26" t="s">
        <v>64</v>
      </c>
      <c r="J23" s="38">
        <v>4</v>
      </c>
      <c r="K23" s="27"/>
      <c r="L23" s="30"/>
      <c r="M23" s="31"/>
    </row>
    <row r="24" spans="1:13">
      <c r="A24" s="26">
        <v>22</v>
      </c>
      <c r="B24" s="46">
        <v>233.7</v>
      </c>
      <c r="C24" s="27" t="s">
        <v>20</v>
      </c>
      <c r="D24" s="26" t="s">
        <v>65</v>
      </c>
      <c r="E24" s="26">
        <v>2015</v>
      </c>
      <c r="F24" s="49"/>
      <c r="G24" s="28">
        <v>55.8</v>
      </c>
      <c r="H24" s="27" t="s">
        <v>66</v>
      </c>
      <c r="I24" s="26" t="s">
        <v>35</v>
      </c>
      <c r="J24" s="26">
        <v>7</v>
      </c>
      <c r="K24" s="27"/>
      <c r="L24" s="30"/>
      <c r="M24" s="31"/>
    </row>
    <row r="25" spans="1:13">
      <c r="A25" s="26">
        <v>23</v>
      </c>
      <c r="B25" s="46">
        <v>231.25</v>
      </c>
      <c r="C25" s="27" t="s">
        <v>14</v>
      </c>
      <c r="D25" s="26" t="s">
        <v>67</v>
      </c>
      <c r="E25" s="26">
        <v>2013</v>
      </c>
      <c r="F25" s="49">
        <v>50</v>
      </c>
      <c r="G25" s="28">
        <v>41.6</v>
      </c>
      <c r="H25" s="27" t="s">
        <v>68</v>
      </c>
      <c r="I25" s="26" t="s">
        <v>54</v>
      </c>
      <c r="J25" s="38">
        <v>5</v>
      </c>
      <c r="K25" s="27"/>
      <c r="L25" s="30"/>
      <c r="M25" s="31"/>
    </row>
    <row r="26" spans="1:13">
      <c r="A26" s="26">
        <v>24</v>
      </c>
      <c r="B26" s="46">
        <v>228</v>
      </c>
      <c r="C26" s="27" t="s">
        <v>16</v>
      </c>
      <c r="D26" s="26" t="s">
        <v>69</v>
      </c>
      <c r="E26" s="26">
        <v>2012</v>
      </c>
      <c r="F26" s="49"/>
      <c r="G26" s="28">
        <v>49.3</v>
      </c>
      <c r="H26" s="27" t="s">
        <v>41</v>
      </c>
      <c r="I26" s="26" t="s">
        <v>42</v>
      </c>
      <c r="J26" s="38">
        <v>3</v>
      </c>
      <c r="K26" s="27"/>
      <c r="L26" s="30"/>
      <c r="M26" s="31"/>
    </row>
    <row r="27" spans="1:13">
      <c r="A27" s="26">
        <v>25</v>
      </c>
      <c r="B27" s="46">
        <v>227.4</v>
      </c>
      <c r="C27" s="27" t="s">
        <v>24</v>
      </c>
      <c r="D27" s="26" t="s">
        <v>81</v>
      </c>
      <c r="E27" s="26">
        <v>2016</v>
      </c>
      <c r="F27" s="50">
        <v>20</v>
      </c>
      <c r="G27" s="28">
        <v>44.1</v>
      </c>
      <c r="H27" s="27" t="s">
        <v>21</v>
      </c>
      <c r="I27" s="26" t="s">
        <v>107</v>
      </c>
      <c r="J27" s="38">
        <v>3</v>
      </c>
      <c r="K27" s="27"/>
      <c r="L27" s="30"/>
      <c r="M27" s="31"/>
    </row>
    <row r="28" spans="1:13">
      <c r="A28" s="26">
        <v>26</v>
      </c>
      <c r="B28" s="46">
        <v>223.6</v>
      </c>
      <c r="C28" s="27" t="s">
        <v>24</v>
      </c>
      <c r="D28" s="26" t="s">
        <v>78</v>
      </c>
      <c r="E28" s="26">
        <v>2019</v>
      </c>
      <c r="G28" s="28">
        <v>43.2</v>
      </c>
      <c r="H28" s="27" t="s">
        <v>126</v>
      </c>
      <c r="I28" s="26" t="s">
        <v>131</v>
      </c>
      <c r="J28" s="38">
        <v>4</v>
      </c>
      <c r="K28" s="27"/>
      <c r="L28" s="30"/>
      <c r="M28" s="31"/>
    </row>
    <row r="29" spans="1:13">
      <c r="A29" s="26">
        <v>27</v>
      </c>
      <c r="B29" s="46">
        <v>220.95</v>
      </c>
      <c r="C29" s="27" t="s">
        <v>49</v>
      </c>
      <c r="D29" s="26" t="s">
        <v>70</v>
      </c>
      <c r="E29" s="26">
        <v>2012</v>
      </c>
      <c r="F29" s="49"/>
      <c r="G29" s="28">
        <v>45.9</v>
      </c>
      <c r="H29" s="27" t="s">
        <v>41</v>
      </c>
      <c r="I29" s="26" t="s">
        <v>42</v>
      </c>
      <c r="J29" s="38">
        <v>3</v>
      </c>
      <c r="K29" s="27"/>
      <c r="L29" s="30"/>
      <c r="M29" s="31"/>
    </row>
    <row r="30" spans="1:13">
      <c r="A30" s="26">
        <v>28</v>
      </c>
      <c r="B30" s="46">
        <v>219.75</v>
      </c>
      <c r="C30" s="27" t="s">
        <v>15</v>
      </c>
      <c r="D30" s="26" t="s">
        <v>71</v>
      </c>
      <c r="E30" s="26">
        <v>2011</v>
      </c>
      <c r="F30" s="49"/>
      <c r="G30" s="28">
        <v>50.4</v>
      </c>
      <c r="H30" s="27" t="s">
        <v>47</v>
      </c>
      <c r="I30" s="26" t="s">
        <v>48</v>
      </c>
      <c r="J30" s="26">
        <v>5</v>
      </c>
      <c r="K30" s="27"/>
      <c r="L30" s="30"/>
      <c r="M30" s="31"/>
    </row>
    <row r="31" spans="1:13">
      <c r="A31" s="26">
        <v>29</v>
      </c>
      <c r="B31" s="46">
        <v>217.2</v>
      </c>
      <c r="C31" s="27" t="s">
        <v>18</v>
      </c>
      <c r="D31" s="26" t="s">
        <v>72</v>
      </c>
      <c r="E31" s="26">
        <v>2015</v>
      </c>
      <c r="F31" s="49"/>
      <c r="G31" s="28">
        <v>52</v>
      </c>
      <c r="H31" s="27" t="s">
        <v>57</v>
      </c>
      <c r="I31" s="26" t="s">
        <v>58</v>
      </c>
      <c r="J31" s="26">
        <v>5</v>
      </c>
      <c r="K31" s="27"/>
      <c r="L31" s="30"/>
      <c r="M31" s="31"/>
    </row>
    <row r="32" spans="1:13">
      <c r="A32" s="26">
        <v>30</v>
      </c>
      <c r="B32" s="46">
        <v>215.65</v>
      </c>
      <c r="C32" s="27" t="s">
        <v>16</v>
      </c>
      <c r="D32" s="26" t="s">
        <v>73</v>
      </c>
      <c r="E32" s="26">
        <v>2014</v>
      </c>
      <c r="F32" s="49">
        <v>10</v>
      </c>
      <c r="G32" s="28">
        <v>46.4</v>
      </c>
      <c r="H32" s="27" t="s">
        <v>63</v>
      </c>
      <c r="I32" s="26" t="s">
        <v>64</v>
      </c>
      <c r="J32" s="38">
        <v>5</v>
      </c>
      <c r="K32" s="27"/>
      <c r="L32" s="30"/>
      <c r="M32" s="31"/>
    </row>
    <row r="33" spans="1:13">
      <c r="A33" s="26">
        <v>31</v>
      </c>
      <c r="B33" s="46">
        <v>215.35</v>
      </c>
      <c r="C33" s="27" t="s">
        <v>45</v>
      </c>
      <c r="D33" s="26" t="s">
        <v>74</v>
      </c>
      <c r="E33" s="26">
        <v>2014</v>
      </c>
      <c r="F33" s="49"/>
      <c r="G33" s="28">
        <v>37.799999999999997</v>
      </c>
      <c r="H33" s="27" t="s">
        <v>75</v>
      </c>
      <c r="I33" s="26" t="s">
        <v>76</v>
      </c>
      <c r="J33" s="38">
        <v>5</v>
      </c>
      <c r="K33" s="27"/>
      <c r="L33" s="30"/>
      <c r="M33" s="31"/>
    </row>
    <row r="34" spans="1:13">
      <c r="A34" s="26">
        <v>32</v>
      </c>
      <c r="B34" s="47" t="s">
        <v>190</v>
      </c>
      <c r="C34" s="48" t="s">
        <v>20</v>
      </c>
      <c r="D34" s="38" t="s">
        <v>191</v>
      </c>
      <c r="E34" s="38">
        <v>2020</v>
      </c>
      <c r="G34" s="38">
        <v>92.5</v>
      </c>
      <c r="H34" s="48" t="s">
        <v>150</v>
      </c>
      <c r="I34" s="38" t="s">
        <v>194</v>
      </c>
      <c r="J34" s="38">
        <v>6</v>
      </c>
      <c r="K34" s="27"/>
      <c r="L34" s="30"/>
      <c r="M34" s="31"/>
    </row>
    <row r="35" spans="1:13">
      <c r="A35" s="26">
        <v>33</v>
      </c>
      <c r="B35" s="46">
        <v>212.3</v>
      </c>
      <c r="C35" s="27" t="s">
        <v>20</v>
      </c>
      <c r="D35" s="26" t="s">
        <v>65</v>
      </c>
      <c r="E35" s="26">
        <v>2017</v>
      </c>
      <c r="G35" s="28">
        <v>56.7</v>
      </c>
      <c r="H35" s="27" t="s">
        <v>110</v>
      </c>
      <c r="I35" s="26" t="s">
        <v>107</v>
      </c>
      <c r="J35" s="38">
        <v>6</v>
      </c>
      <c r="K35" s="27"/>
      <c r="L35" s="30"/>
      <c r="M35" s="31"/>
    </row>
    <row r="36" spans="1:13">
      <c r="A36" s="26">
        <v>34</v>
      </c>
      <c r="B36" s="46">
        <v>209.5</v>
      </c>
      <c r="C36" s="27" t="s">
        <v>15</v>
      </c>
      <c r="D36" s="26" t="s">
        <v>84</v>
      </c>
      <c r="E36" s="26">
        <v>2016</v>
      </c>
      <c r="G36" s="28">
        <v>83.2</v>
      </c>
      <c r="H36" s="27" t="s">
        <v>22</v>
      </c>
      <c r="I36" s="26" t="s">
        <v>106</v>
      </c>
      <c r="J36" s="38">
        <v>4</v>
      </c>
      <c r="K36" s="27"/>
      <c r="L36" s="30"/>
      <c r="M36" s="31"/>
    </row>
    <row r="37" spans="1:13">
      <c r="A37" s="26">
        <v>35</v>
      </c>
      <c r="B37" s="46">
        <v>207.8</v>
      </c>
      <c r="C37" s="27" t="s">
        <v>14</v>
      </c>
      <c r="D37" s="26" t="s">
        <v>119</v>
      </c>
      <c r="E37" s="26">
        <v>2018</v>
      </c>
      <c r="G37" s="28">
        <v>50.4</v>
      </c>
      <c r="H37" s="27" t="s">
        <v>116</v>
      </c>
      <c r="I37" s="26" t="s">
        <v>107</v>
      </c>
      <c r="J37" s="38">
        <v>5</v>
      </c>
      <c r="K37" s="27"/>
      <c r="L37" s="30"/>
      <c r="M37" s="31"/>
    </row>
    <row r="38" spans="1:13">
      <c r="A38" s="26">
        <v>36</v>
      </c>
      <c r="B38" s="46">
        <v>204.5</v>
      </c>
      <c r="C38" s="27" t="s">
        <v>25</v>
      </c>
      <c r="D38" s="26" t="s">
        <v>98</v>
      </c>
      <c r="E38" s="26">
        <v>2016</v>
      </c>
      <c r="G38" s="28">
        <v>48.6</v>
      </c>
      <c r="H38" s="27" t="s">
        <v>23</v>
      </c>
      <c r="I38" s="26" t="s">
        <v>108</v>
      </c>
      <c r="J38" s="38">
        <v>5</v>
      </c>
      <c r="K38" s="27"/>
      <c r="L38" s="30"/>
      <c r="M38" s="31"/>
    </row>
    <row r="39" spans="1:13">
      <c r="A39" s="26">
        <v>37</v>
      </c>
      <c r="B39" s="46">
        <v>202</v>
      </c>
      <c r="C39" s="27" t="s">
        <v>25</v>
      </c>
      <c r="D39" s="26" t="s">
        <v>77</v>
      </c>
      <c r="E39" s="26">
        <v>2014</v>
      </c>
      <c r="F39" s="49"/>
      <c r="G39" s="28">
        <v>44.8</v>
      </c>
      <c r="H39" s="27" t="s">
        <v>63</v>
      </c>
      <c r="I39" s="26" t="s">
        <v>64</v>
      </c>
      <c r="J39" s="38">
        <v>4</v>
      </c>
      <c r="L39" s="30"/>
      <c r="M39" s="31"/>
    </row>
    <row r="40" spans="1:13">
      <c r="A40" s="26">
        <v>38</v>
      </c>
      <c r="B40" s="46">
        <v>195.5</v>
      </c>
      <c r="C40" s="27" t="s">
        <v>16</v>
      </c>
      <c r="D40" s="26" t="s">
        <v>101</v>
      </c>
      <c r="E40" s="26">
        <v>2016</v>
      </c>
      <c r="G40" s="28">
        <v>50.4</v>
      </c>
      <c r="H40" s="27" t="s">
        <v>21</v>
      </c>
      <c r="I40" s="26" t="s">
        <v>107</v>
      </c>
      <c r="J40" s="38">
        <v>5</v>
      </c>
    </row>
    <row r="41" spans="1:13">
      <c r="A41" s="26">
        <v>39</v>
      </c>
      <c r="B41" s="46">
        <v>195.15</v>
      </c>
      <c r="C41" s="27" t="s">
        <v>15</v>
      </c>
      <c r="D41" s="26" t="s">
        <v>78</v>
      </c>
      <c r="E41" s="26">
        <v>2015</v>
      </c>
      <c r="F41" s="49"/>
      <c r="G41" s="28">
        <v>46.4</v>
      </c>
      <c r="H41" s="27" t="s">
        <v>79</v>
      </c>
      <c r="I41" s="26" t="s">
        <v>64</v>
      </c>
      <c r="J41" s="26">
        <v>6</v>
      </c>
    </row>
    <row r="42" spans="1:13">
      <c r="A42" s="26">
        <v>40</v>
      </c>
      <c r="B42" s="46">
        <v>190.9</v>
      </c>
      <c r="C42" s="27" t="s">
        <v>14</v>
      </c>
      <c r="D42" s="26" t="s">
        <v>104</v>
      </c>
      <c r="E42" s="26">
        <v>2016</v>
      </c>
      <c r="G42" s="28">
        <v>44.8</v>
      </c>
      <c r="H42" s="27" t="s">
        <v>22</v>
      </c>
      <c r="I42" s="26" t="s">
        <v>106</v>
      </c>
      <c r="J42" s="38">
        <v>4</v>
      </c>
    </row>
    <row r="43" spans="1:13">
      <c r="A43" s="26">
        <v>41</v>
      </c>
      <c r="B43" s="46">
        <v>183.7</v>
      </c>
      <c r="C43" s="27" t="s">
        <v>20</v>
      </c>
      <c r="D43" s="26" t="s">
        <v>80</v>
      </c>
      <c r="E43" s="26">
        <v>2014</v>
      </c>
      <c r="F43" s="49"/>
      <c r="G43" s="28">
        <v>78.2</v>
      </c>
      <c r="H43" s="27" t="s">
        <v>38</v>
      </c>
      <c r="I43" s="26" t="s">
        <v>39</v>
      </c>
      <c r="J43" s="38">
        <v>4</v>
      </c>
    </row>
    <row r="44" spans="1:13">
      <c r="A44" s="26">
        <v>42</v>
      </c>
      <c r="B44" s="46">
        <v>182.6</v>
      </c>
      <c r="C44" s="27" t="s">
        <v>25</v>
      </c>
      <c r="D44" s="26" t="s">
        <v>81</v>
      </c>
      <c r="E44" s="26">
        <v>2013</v>
      </c>
      <c r="F44" s="49">
        <v>20</v>
      </c>
      <c r="G44" s="28">
        <v>23</v>
      </c>
      <c r="H44" s="27" t="s">
        <v>82</v>
      </c>
      <c r="I44" s="26" t="s">
        <v>83</v>
      </c>
      <c r="J44" s="38">
        <v>0</v>
      </c>
    </row>
    <row r="45" spans="1:13">
      <c r="A45" s="26">
        <v>43</v>
      </c>
      <c r="B45" s="46">
        <v>176.3</v>
      </c>
      <c r="C45" s="27" t="s">
        <v>18</v>
      </c>
      <c r="D45" s="26" t="s">
        <v>90</v>
      </c>
      <c r="E45" s="26">
        <v>2019</v>
      </c>
      <c r="G45" s="28">
        <v>40.6</v>
      </c>
      <c r="H45" s="27" t="s">
        <v>125</v>
      </c>
      <c r="I45" s="26" t="s">
        <v>76</v>
      </c>
      <c r="J45" s="38">
        <v>5</v>
      </c>
    </row>
    <row r="46" spans="1:13">
      <c r="A46" s="26">
        <v>44</v>
      </c>
      <c r="B46" s="46">
        <v>173.15</v>
      </c>
      <c r="C46" s="27" t="s">
        <v>18</v>
      </c>
      <c r="D46" s="26" t="s">
        <v>84</v>
      </c>
      <c r="E46" s="26">
        <v>2013</v>
      </c>
      <c r="F46" s="49"/>
      <c r="G46" s="28">
        <v>43.2</v>
      </c>
      <c r="H46" s="27" t="s">
        <v>85</v>
      </c>
      <c r="I46" s="26" t="s">
        <v>64</v>
      </c>
      <c r="J46" s="38">
        <v>3</v>
      </c>
    </row>
    <row r="47" spans="1:13">
      <c r="A47" s="26">
        <v>45</v>
      </c>
      <c r="B47" s="46">
        <v>170.5</v>
      </c>
      <c r="C47" s="27" t="s">
        <v>16</v>
      </c>
      <c r="D47" s="26" t="s">
        <v>72</v>
      </c>
      <c r="E47" s="26">
        <v>2017</v>
      </c>
      <c r="G47" s="28">
        <v>47.6</v>
      </c>
      <c r="H47" s="27" t="s">
        <v>109</v>
      </c>
      <c r="I47" s="26" t="s">
        <v>42</v>
      </c>
      <c r="J47" s="38">
        <v>5</v>
      </c>
    </row>
    <row r="48" spans="1:13">
      <c r="A48" s="26">
        <v>46</v>
      </c>
      <c r="B48" s="46">
        <v>169.8</v>
      </c>
      <c r="C48" s="27" t="s">
        <v>24</v>
      </c>
      <c r="D48" s="26" t="s">
        <v>86</v>
      </c>
      <c r="E48" s="26">
        <v>2014</v>
      </c>
      <c r="F48" s="49"/>
      <c r="G48" s="28">
        <v>41.6</v>
      </c>
      <c r="H48" s="27" t="s">
        <v>63</v>
      </c>
      <c r="I48" s="26" t="s">
        <v>64</v>
      </c>
      <c r="J48" s="38">
        <v>3</v>
      </c>
    </row>
    <row r="49" spans="1:10">
      <c r="A49" s="26">
        <v>47</v>
      </c>
      <c r="B49" s="46">
        <v>160</v>
      </c>
      <c r="C49" s="27" t="s">
        <v>36</v>
      </c>
      <c r="D49" s="26" t="s">
        <v>87</v>
      </c>
      <c r="E49" s="26">
        <v>2014</v>
      </c>
      <c r="F49" s="49"/>
      <c r="G49" s="28">
        <v>40.5</v>
      </c>
      <c r="H49" s="27" t="s">
        <v>88</v>
      </c>
      <c r="I49" s="26" t="s">
        <v>89</v>
      </c>
      <c r="J49" s="38">
        <v>4</v>
      </c>
    </row>
    <row r="50" spans="1:10">
      <c r="A50" s="26">
        <v>48</v>
      </c>
      <c r="B50" s="46">
        <v>158.6</v>
      </c>
      <c r="C50" s="27" t="s">
        <v>16</v>
      </c>
      <c r="D50" s="26" t="s">
        <v>90</v>
      </c>
      <c r="E50" s="26">
        <v>2015</v>
      </c>
      <c r="F50" s="49"/>
      <c r="G50" s="28">
        <v>42.5</v>
      </c>
      <c r="H50" s="27" t="s">
        <v>91</v>
      </c>
      <c r="I50" s="26" t="s">
        <v>42</v>
      </c>
      <c r="J50" s="26">
        <v>5</v>
      </c>
    </row>
    <row r="51" spans="1:10">
      <c r="A51" s="26">
        <v>49</v>
      </c>
      <c r="B51" s="46">
        <v>157.69999999999999</v>
      </c>
      <c r="C51" s="27" t="s">
        <v>18</v>
      </c>
      <c r="D51" s="26" t="s">
        <v>120</v>
      </c>
      <c r="E51" s="26">
        <v>2018</v>
      </c>
      <c r="G51" s="28">
        <v>55.2</v>
      </c>
      <c r="H51" s="27" t="s">
        <v>117</v>
      </c>
      <c r="I51" s="26" t="s">
        <v>121</v>
      </c>
      <c r="J51" s="38">
        <v>2</v>
      </c>
    </row>
    <row r="52" spans="1:10">
      <c r="A52" s="26">
        <v>50</v>
      </c>
      <c r="B52" s="46">
        <v>156.19999999999999</v>
      </c>
      <c r="C52" s="27" t="s">
        <v>20</v>
      </c>
      <c r="D52" s="26" t="s">
        <v>105</v>
      </c>
      <c r="E52" s="26">
        <v>2016</v>
      </c>
      <c r="G52" s="28">
        <v>31.5</v>
      </c>
      <c r="H52" s="27" t="s">
        <v>21</v>
      </c>
      <c r="I52" s="26" t="s">
        <v>107</v>
      </c>
      <c r="J52" s="38">
        <v>4</v>
      </c>
    </row>
    <row r="53" spans="1:10">
      <c r="A53" s="26">
        <v>51</v>
      </c>
      <c r="B53" s="46">
        <v>151.75</v>
      </c>
      <c r="C53" s="27" t="s">
        <v>14</v>
      </c>
      <c r="D53" s="26" t="s">
        <v>78</v>
      </c>
      <c r="E53" s="26">
        <v>2017</v>
      </c>
      <c r="G53" s="28">
        <v>40.299999999999997</v>
      </c>
      <c r="H53" s="27" t="s">
        <v>111</v>
      </c>
      <c r="I53" s="26" t="s">
        <v>95</v>
      </c>
      <c r="J53" s="38">
        <v>4</v>
      </c>
    </row>
    <row r="54" spans="1:10">
      <c r="A54" s="26">
        <v>52</v>
      </c>
      <c r="B54" s="46">
        <v>146.35</v>
      </c>
      <c r="C54" s="27" t="s">
        <v>26</v>
      </c>
      <c r="D54" s="26" t="s">
        <v>92</v>
      </c>
      <c r="E54" s="26">
        <v>2014</v>
      </c>
      <c r="F54" s="49"/>
      <c r="G54" s="28">
        <v>32</v>
      </c>
      <c r="H54" s="27" t="s">
        <v>93</v>
      </c>
      <c r="I54" s="26" t="s">
        <v>19</v>
      </c>
      <c r="J54" s="38">
        <v>2</v>
      </c>
    </row>
    <row r="55" spans="1:10">
      <c r="A55" s="26">
        <v>53</v>
      </c>
      <c r="B55" s="46">
        <v>145</v>
      </c>
      <c r="C55" s="27" t="s">
        <v>14</v>
      </c>
      <c r="D55" s="26" t="s">
        <v>118</v>
      </c>
      <c r="E55" s="26">
        <v>2014</v>
      </c>
      <c r="F55" s="49"/>
      <c r="G55" s="28">
        <v>41.6</v>
      </c>
      <c r="H55" s="27" t="s">
        <v>94</v>
      </c>
      <c r="I55" s="26" t="s">
        <v>95</v>
      </c>
      <c r="J55" s="38">
        <v>3</v>
      </c>
    </row>
    <row r="56" spans="1:10">
      <c r="A56" s="26">
        <v>54</v>
      </c>
      <c r="B56" s="46">
        <v>125.1</v>
      </c>
      <c r="C56" s="27" t="s">
        <v>14</v>
      </c>
      <c r="D56" s="26" t="s">
        <v>96</v>
      </c>
      <c r="E56" s="26">
        <v>2011</v>
      </c>
      <c r="F56" s="49"/>
      <c r="G56" s="28">
        <v>32</v>
      </c>
      <c r="H56" s="27" t="s">
        <v>97</v>
      </c>
      <c r="I56" s="26" t="s">
        <v>19</v>
      </c>
      <c r="J56" s="26">
        <v>1</v>
      </c>
    </row>
    <row r="57" spans="1:10">
      <c r="A57" s="26">
        <v>55</v>
      </c>
      <c r="B57" s="46">
        <v>124.05</v>
      </c>
      <c r="C57" s="27" t="s">
        <v>24</v>
      </c>
      <c r="D57" s="26" t="s">
        <v>90</v>
      </c>
      <c r="E57" s="26">
        <v>2017</v>
      </c>
      <c r="G57" s="28">
        <v>37.700000000000003</v>
      </c>
      <c r="H57" s="27" t="s">
        <v>113</v>
      </c>
      <c r="I57" s="26" t="s">
        <v>115</v>
      </c>
      <c r="J57" s="38">
        <v>3</v>
      </c>
    </row>
    <row r="58" spans="1:10">
      <c r="A58" s="26">
        <v>56</v>
      </c>
      <c r="B58" s="46">
        <v>98.15</v>
      </c>
      <c r="C58" s="27" t="s">
        <v>50</v>
      </c>
      <c r="D58" s="26" t="s">
        <v>98</v>
      </c>
      <c r="E58" s="26">
        <v>2013</v>
      </c>
      <c r="F58" s="49"/>
      <c r="G58" s="28">
        <v>22</v>
      </c>
      <c r="H58" s="27" t="s">
        <v>99</v>
      </c>
      <c r="I58" s="26" t="s">
        <v>100</v>
      </c>
      <c r="J58" s="38">
        <v>0</v>
      </c>
    </row>
    <row r="59" spans="1:10">
      <c r="A59" s="26">
        <v>57</v>
      </c>
      <c r="B59" s="46">
        <v>98.05</v>
      </c>
      <c r="C59" s="27" t="s">
        <v>24</v>
      </c>
      <c r="D59" s="26" t="s">
        <v>101</v>
      </c>
      <c r="E59" s="26">
        <v>2013</v>
      </c>
      <c r="F59" s="49"/>
      <c r="G59" s="28">
        <v>22.05</v>
      </c>
      <c r="H59" s="27" t="s">
        <v>102</v>
      </c>
      <c r="I59" s="26" t="s">
        <v>103</v>
      </c>
      <c r="J59" s="38">
        <v>0</v>
      </c>
    </row>
    <row r="60" spans="1:10">
      <c r="A60" s="26">
        <v>58</v>
      </c>
      <c r="B60" s="46">
        <v>87.45</v>
      </c>
      <c r="C60" s="27" t="s">
        <v>16</v>
      </c>
      <c r="D60" s="26" t="s">
        <v>104</v>
      </c>
      <c r="E60" s="26">
        <v>2013</v>
      </c>
      <c r="F60" s="49"/>
      <c r="G60" s="28">
        <v>28</v>
      </c>
      <c r="H60" s="27" t="s">
        <v>99</v>
      </c>
      <c r="I60" s="26" t="s">
        <v>100</v>
      </c>
      <c r="J60" s="38">
        <v>0</v>
      </c>
    </row>
    <row r="61" spans="1:10">
      <c r="A61" s="26">
        <v>59</v>
      </c>
      <c r="B61" s="46">
        <v>58.45</v>
      </c>
      <c r="C61" s="27" t="s">
        <v>15</v>
      </c>
      <c r="D61" s="26" t="s">
        <v>105</v>
      </c>
      <c r="E61" s="26">
        <v>2013</v>
      </c>
      <c r="F61" s="49"/>
      <c r="G61" s="28">
        <v>17</v>
      </c>
      <c r="H61" s="27" t="s">
        <v>99</v>
      </c>
      <c r="I61" s="26" t="s">
        <v>100</v>
      </c>
      <c r="J61" s="38">
        <v>0</v>
      </c>
    </row>
    <row r="62" spans="1:10">
      <c r="A62" s="26">
        <v>60</v>
      </c>
      <c r="B62" s="46">
        <v>30.5</v>
      </c>
      <c r="C62" s="27" t="s">
        <v>20</v>
      </c>
      <c r="D62" s="26" t="s">
        <v>122</v>
      </c>
      <c r="E62" s="26">
        <v>2018</v>
      </c>
      <c r="G62" s="28">
        <v>27</v>
      </c>
      <c r="H62" s="27" t="s">
        <v>116</v>
      </c>
      <c r="I62" s="26" t="s">
        <v>123</v>
      </c>
      <c r="J62" s="38">
        <v>0</v>
      </c>
    </row>
  </sheetData>
  <sortState ref="A3:J62">
    <sortCondition descending="1" ref="B3:B62"/>
    <sortCondition ref="E3:E62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Drew</vt:lpstr>
      <vt:lpstr>Mike</vt:lpstr>
      <vt:lpstr>Tim</vt:lpstr>
      <vt:lpstr>Complete</vt:lpstr>
      <vt:lpstr>Points and Payouts</vt:lpstr>
    </vt:vector>
  </TitlesOfParts>
  <Company>nst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tterwilliger</dc:creator>
  <cp:lastModifiedBy>Tim</cp:lastModifiedBy>
  <cp:lastPrinted>2009-04-24T15:59:37Z</cp:lastPrinted>
  <dcterms:created xsi:type="dcterms:W3CDTF">2009-04-20T14:01:57Z</dcterms:created>
  <dcterms:modified xsi:type="dcterms:W3CDTF">2020-04-24T23:51:42Z</dcterms:modified>
</cp:coreProperties>
</file>